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75" yWindow="105" windowWidth="14805" windowHeight="8010"/>
  </bookViews>
  <sheets>
    <sheet name="ŞARTNAME" sheetId="15" r:id="rId1"/>
    <sheet name="İCMAL" sheetId="7" r:id="rId2"/>
    <sheet name="Santral" sheetId="14" r:id="rId3"/>
    <sheet name="Kuştepe" sheetId="12" r:id="rId4"/>
    <sheet name="Dolapdere" sheetId="10" r:id="rId5"/>
    <sheet name="Kozyatağı" sheetId="11" r:id="rId6"/>
  </sheets>
  <definedNames>
    <definedName name="_xlnm._FilterDatabase" localSheetId="4" hidden="1">Dolapdere!$A$1:$G$1</definedName>
    <definedName name="_xlnm._FilterDatabase" localSheetId="5" hidden="1">Kozyatağı!$A$1:$G$1</definedName>
    <definedName name="_xlnm._FilterDatabase" localSheetId="2" hidden="1">Santral!$A$2:$J$392</definedName>
    <definedName name="Derslik" localSheetId="2">#REF!</definedName>
    <definedName name="Derslik">#REF!</definedName>
  </definedNames>
  <calcPr calcId="162913"/>
</workbook>
</file>

<file path=xl/calcChain.xml><?xml version="1.0" encoding="utf-8"?>
<calcChain xmlns="http://schemas.openxmlformats.org/spreadsheetml/2006/main">
  <c r="E142" i="10" l="1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347" i="14" l="1"/>
  <c r="E348" i="14"/>
  <c r="E349" i="14"/>
  <c r="E350" i="14"/>
  <c r="E351" i="14"/>
  <c r="E352" i="14"/>
  <c r="E353" i="14"/>
  <c r="E354" i="14"/>
  <c r="E355" i="14"/>
  <c r="E356" i="14"/>
  <c r="E357" i="14"/>
  <c r="E358" i="14"/>
  <c r="E359" i="14"/>
  <c r="E360" i="14"/>
  <c r="E346" i="14"/>
  <c r="E289" i="14" l="1"/>
  <c r="E89" i="14"/>
  <c r="E333" i="14"/>
  <c r="E332" i="14"/>
  <c r="E330" i="14"/>
  <c r="E329" i="14"/>
  <c r="E328" i="14"/>
  <c r="E327" i="14"/>
  <c r="E326" i="14"/>
  <c r="E325" i="14"/>
  <c r="E324" i="14"/>
  <c r="E323" i="14"/>
  <c r="E322" i="14"/>
  <c r="E321" i="14"/>
  <c r="E320" i="14"/>
  <c r="E319" i="14"/>
  <c r="E318" i="14"/>
  <c r="E295" i="14"/>
  <c r="E294" i="14"/>
  <c r="E293" i="14"/>
  <c r="E292" i="14"/>
  <c r="E291" i="14"/>
  <c r="E290" i="14"/>
  <c r="E274" i="14"/>
  <c r="E273" i="14"/>
  <c r="E272" i="14"/>
  <c r="E271" i="14"/>
  <c r="E270" i="14"/>
  <c r="E269" i="14"/>
  <c r="E268" i="14"/>
  <c r="E267" i="14"/>
  <c r="E266" i="14"/>
  <c r="E265" i="14"/>
  <c r="E264" i="14"/>
  <c r="E263" i="14"/>
  <c r="E262" i="14"/>
  <c r="E261" i="14"/>
  <c r="E260" i="14"/>
  <c r="E23" i="14"/>
  <c r="E24" i="14"/>
  <c r="E25" i="14"/>
  <c r="E26" i="14"/>
  <c r="E116" i="14"/>
  <c r="E117" i="14"/>
  <c r="E156" i="14"/>
  <c r="E157" i="14"/>
  <c r="E158" i="14"/>
  <c r="E160" i="14"/>
  <c r="E161" i="14"/>
  <c r="E162" i="14"/>
  <c r="E163" i="14"/>
  <c r="E164" i="14"/>
  <c r="E198" i="14"/>
  <c r="E199" i="14"/>
  <c r="E200" i="14"/>
  <c r="E201" i="14"/>
  <c r="E391" i="14" l="1"/>
  <c r="F3" i="7" s="1"/>
  <c r="E390" i="14"/>
  <c r="E3" i="7" s="1"/>
  <c r="E389" i="14" l="1"/>
  <c r="E2" i="10"/>
  <c r="E402" i="12"/>
  <c r="E401" i="12"/>
  <c r="E400" i="12"/>
  <c r="E399" i="12"/>
  <c r="E398" i="12"/>
  <c r="E397" i="12"/>
  <c r="E396" i="12"/>
  <c r="E395" i="12"/>
  <c r="E394" i="12"/>
  <c r="E393" i="12"/>
  <c r="E392" i="12"/>
  <c r="E391" i="12"/>
  <c r="E390" i="12"/>
  <c r="E389" i="12"/>
  <c r="E388" i="12"/>
  <c r="E387" i="12"/>
  <c r="E386" i="12"/>
  <c r="E385" i="12"/>
  <c r="E384" i="12"/>
  <c r="E383" i="12"/>
  <c r="E382" i="12"/>
  <c r="E405" i="12" s="1"/>
  <c r="F4" i="7" s="1"/>
  <c r="E381" i="12"/>
  <c r="E380" i="12"/>
  <c r="E379" i="12"/>
  <c r="E378" i="12"/>
  <c r="E377" i="12"/>
  <c r="E376" i="12"/>
  <c r="E375" i="12"/>
  <c r="E374" i="12"/>
  <c r="E373" i="12"/>
  <c r="E372" i="12"/>
  <c r="E371" i="12"/>
  <c r="E370" i="12"/>
  <c r="E369" i="12"/>
  <c r="E368" i="12"/>
  <c r="E367" i="12"/>
  <c r="E366" i="12"/>
  <c r="E365" i="12"/>
  <c r="E364" i="12"/>
  <c r="E363" i="12"/>
  <c r="E362" i="12"/>
  <c r="E361" i="12"/>
  <c r="E360" i="12"/>
  <c r="E359" i="12"/>
  <c r="E358" i="12"/>
  <c r="E357" i="12"/>
  <c r="E356" i="12"/>
  <c r="E355" i="12"/>
  <c r="E354" i="12"/>
  <c r="E353" i="12"/>
  <c r="E352" i="12"/>
  <c r="E351" i="12"/>
  <c r="E350" i="12"/>
  <c r="E349" i="12"/>
  <c r="E348" i="12"/>
  <c r="E347" i="12"/>
  <c r="E346" i="12"/>
  <c r="E345" i="12"/>
  <c r="E344" i="12"/>
  <c r="E343" i="12"/>
  <c r="E342" i="12"/>
  <c r="E341" i="12"/>
  <c r="E340" i="12"/>
  <c r="E339" i="12"/>
  <c r="E338" i="12"/>
  <c r="E337" i="12"/>
  <c r="E336" i="12"/>
  <c r="E335" i="12"/>
  <c r="E334" i="12"/>
  <c r="E333" i="12"/>
  <c r="E332" i="12"/>
  <c r="E331" i="12"/>
  <c r="E330" i="12"/>
  <c r="E329" i="12"/>
  <c r="E328" i="12"/>
  <c r="E327" i="12"/>
  <c r="E326" i="12"/>
  <c r="E325" i="12"/>
  <c r="E324" i="12"/>
  <c r="E323" i="12"/>
  <c r="E322" i="12"/>
  <c r="E321" i="12"/>
  <c r="E320" i="12"/>
  <c r="E319" i="12"/>
  <c r="E318" i="12"/>
  <c r="E317" i="12"/>
  <c r="E316" i="12"/>
  <c r="E315" i="12"/>
  <c r="E314" i="12"/>
  <c r="E313" i="12"/>
  <c r="E312" i="12"/>
  <c r="E311" i="12"/>
  <c r="E310" i="12"/>
  <c r="E309" i="12"/>
  <c r="E308" i="12"/>
  <c r="E307" i="12"/>
  <c r="E306" i="12"/>
  <c r="E305" i="12"/>
  <c r="E304" i="12"/>
  <c r="E303" i="12"/>
  <c r="E302" i="12"/>
  <c r="E301" i="12"/>
  <c r="E300" i="12"/>
  <c r="E299" i="12"/>
  <c r="E298" i="12"/>
  <c r="E297" i="12"/>
  <c r="E296" i="12"/>
  <c r="E295" i="12"/>
  <c r="E294" i="12"/>
  <c r="E293" i="12"/>
  <c r="E292" i="12"/>
  <c r="E291" i="12"/>
  <c r="E290" i="12"/>
  <c r="E289" i="12"/>
  <c r="E288" i="12"/>
  <c r="E287" i="12"/>
  <c r="E286" i="12"/>
  <c r="E404" i="12" s="1"/>
  <c r="E4" i="7" s="1"/>
  <c r="E285" i="12"/>
  <c r="E284" i="12"/>
  <c r="E283" i="12"/>
  <c r="E282" i="12"/>
  <c r="E281" i="12"/>
  <c r="E280" i="12"/>
  <c r="E279" i="12"/>
  <c r="E278" i="12"/>
  <c r="E277" i="12"/>
  <c r="E276" i="12"/>
  <c r="E275" i="12"/>
  <c r="E274" i="12"/>
  <c r="E273" i="12"/>
  <c r="E272" i="12"/>
  <c r="E271" i="12"/>
  <c r="E270" i="12"/>
  <c r="E269" i="12"/>
  <c r="E268" i="12"/>
  <c r="E267" i="12"/>
  <c r="E266" i="12"/>
  <c r="E265" i="12"/>
  <c r="E264" i="12"/>
  <c r="E263" i="12"/>
  <c r="E262" i="12"/>
  <c r="E261" i="12"/>
  <c r="E260" i="12"/>
  <c r="E259" i="12"/>
  <c r="E258" i="12"/>
  <c r="E257" i="12"/>
  <c r="E256" i="12"/>
  <c r="E255" i="12"/>
  <c r="E254" i="12"/>
  <c r="E253" i="12"/>
  <c r="E252" i="12"/>
  <c r="E251" i="12"/>
  <c r="E250" i="12"/>
  <c r="E249" i="12"/>
  <c r="E248" i="12"/>
  <c r="E247" i="12"/>
  <c r="E246" i="12"/>
  <c r="E245" i="12"/>
  <c r="E244" i="12"/>
  <c r="E243" i="12"/>
  <c r="E242" i="12"/>
  <c r="E241" i="12"/>
  <c r="E240" i="12"/>
  <c r="E239" i="12"/>
  <c r="E238" i="12"/>
  <c r="E237" i="12"/>
  <c r="E236" i="12"/>
  <c r="E235" i="12"/>
  <c r="E234" i="12"/>
  <c r="E233" i="12"/>
  <c r="E232" i="12"/>
  <c r="E231" i="12"/>
  <c r="E230" i="12"/>
  <c r="E229" i="12"/>
  <c r="E228" i="12"/>
  <c r="E227" i="12"/>
  <c r="E226" i="12"/>
  <c r="E225" i="12"/>
  <c r="E224" i="12"/>
  <c r="E223" i="12"/>
  <c r="E222" i="12"/>
  <c r="E221" i="12"/>
  <c r="E220" i="12"/>
  <c r="E219" i="12"/>
  <c r="E218" i="12"/>
  <c r="E217" i="12"/>
  <c r="E216" i="12"/>
  <c r="E215" i="12"/>
  <c r="E214" i="12"/>
  <c r="E213" i="12"/>
  <c r="E212" i="12"/>
  <c r="E211" i="12"/>
  <c r="E210" i="12"/>
  <c r="E209" i="12"/>
  <c r="E208" i="12"/>
  <c r="E207" i="12"/>
  <c r="E206" i="12"/>
  <c r="E205" i="12"/>
  <c r="E204" i="12"/>
  <c r="E203" i="12"/>
  <c r="E202" i="12"/>
  <c r="E201" i="12"/>
  <c r="E200" i="12"/>
  <c r="E199" i="12"/>
  <c r="E198" i="12"/>
  <c r="E197" i="12"/>
  <c r="E196" i="12"/>
  <c r="E195" i="12"/>
  <c r="E194" i="12"/>
  <c r="E193" i="12"/>
  <c r="E192" i="12"/>
  <c r="E191" i="12"/>
  <c r="E190" i="12"/>
  <c r="E189" i="12"/>
  <c r="E188" i="12"/>
  <c r="E187" i="12"/>
  <c r="E186" i="12"/>
  <c r="E185" i="12"/>
  <c r="E184" i="12"/>
  <c r="E183" i="12"/>
  <c r="E182" i="12"/>
  <c r="E181" i="12"/>
  <c r="E180" i="12"/>
  <c r="E179" i="12"/>
  <c r="E178" i="12"/>
  <c r="E177" i="12"/>
  <c r="E176" i="12"/>
  <c r="E175" i="12"/>
  <c r="E174" i="12"/>
  <c r="E173" i="12"/>
  <c r="E172" i="12"/>
  <c r="E171" i="12"/>
  <c r="E170" i="12"/>
  <c r="E169" i="12"/>
  <c r="E168" i="12"/>
  <c r="E167" i="12"/>
  <c r="E166" i="12"/>
  <c r="E165" i="12"/>
  <c r="E164" i="12"/>
  <c r="E163" i="12"/>
  <c r="E162" i="12"/>
  <c r="E161" i="12"/>
  <c r="E160" i="12"/>
  <c r="E159" i="12"/>
  <c r="E158" i="12"/>
  <c r="E157" i="12"/>
  <c r="E156" i="12"/>
  <c r="E155" i="12"/>
  <c r="E154" i="12"/>
  <c r="E153" i="12"/>
  <c r="E152" i="12"/>
  <c r="E151" i="12"/>
  <c r="E150" i="12"/>
  <c r="E149" i="12"/>
  <c r="E148" i="12"/>
  <c r="E147" i="12"/>
  <c r="E146" i="12"/>
  <c r="E145" i="12"/>
  <c r="E144" i="12"/>
  <c r="E143" i="12"/>
  <c r="E142" i="12"/>
  <c r="E141" i="12"/>
  <c r="E140" i="12"/>
  <c r="E139" i="12"/>
  <c r="E138" i="12"/>
  <c r="E137" i="12"/>
  <c r="E136" i="12"/>
  <c r="E135" i="12"/>
  <c r="E134" i="12"/>
  <c r="E133" i="12"/>
  <c r="E132" i="12"/>
  <c r="E131" i="12"/>
  <c r="E130" i="12"/>
  <c r="E129" i="12"/>
  <c r="E128" i="12"/>
  <c r="E127" i="12"/>
  <c r="E126" i="12"/>
  <c r="E125" i="12"/>
  <c r="E124" i="12"/>
  <c r="E123" i="12"/>
  <c r="E122" i="12"/>
  <c r="E121" i="12"/>
  <c r="E120" i="12"/>
  <c r="E119" i="12"/>
  <c r="E118" i="12"/>
  <c r="E117" i="12"/>
  <c r="E116" i="12"/>
  <c r="E115" i="12"/>
  <c r="E114" i="12"/>
  <c r="E113" i="12"/>
  <c r="E112" i="12"/>
  <c r="E111" i="12"/>
  <c r="E110" i="12"/>
  <c r="E109" i="12"/>
  <c r="E108" i="12"/>
  <c r="E107" i="12"/>
  <c r="E106" i="12"/>
  <c r="E105" i="12"/>
  <c r="E104" i="12"/>
  <c r="E103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403" i="12" s="1"/>
  <c r="D4" i="7" s="1"/>
  <c r="E3" i="12"/>
  <c r="C4" i="7" l="1"/>
  <c r="E392" i="14"/>
  <c r="C3" i="7" s="1"/>
  <c r="D3" i="7"/>
  <c r="E406" i="12"/>
  <c r="E28" i="11" l="1"/>
  <c r="E27" i="11"/>
  <c r="E26" i="11"/>
  <c r="E25" i="11"/>
  <c r="E24" i="11"/>
  <c r="E2" i="11"/>
  <c r="E33" i="11" s="1"/>
  <c r="E3" i="11"/>
  <c r="E4" i="11"/>
  <c r="E6" i="11" l="1"/>
  <c r="E7" i="11"/>
  <c r="E20" i="11"/>
  <c r="E21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2" i="11"/>
  <c r="E23" i="11"/>
  <c r="E29" i="11"/>
  <c r="E30" i="11"/>
  <c r="E5" i="11"/>
  <c r="E158" i="10"/>
  <c r="E141" i="10"/>
  <c r="E140" i="10"/>
  <c r="E139" i="10"/>
  <c r="E138" i="10"/>
  <c r="E137" i="10"/>
  <c r="E136" i="10"/>
  <c r="E135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E32" i="11" l="1"/>
  <c r="E161" i="10"/>
  <c r="F5" i="7" s="1"/>
  <c r="E160" i="10"/>
  <c r="E5" i="7" s="1"/>
  <c r="E31" i="11"/>
  <c r="D6" i="7" s="1"/>
  <c r="E159" i="10"/>
  <c r="F6" i="7"/>
  <c r="E6" i="7"/>
  <c r="C6" i="7" l="1"/>
  <c r="F7" i="7"/>
  <c r="D5" i="7"/>
  <c r="D7" i="7" s="1"/>
  <c r="E162" i="10"/>
  <c r="E34" i="11"/>
  <c r="E7" i="7"/>
  <c r="C5" i="7" l="1"/>
  <c r="C7" i="7" l="1"/>
</calcChain>
</file>

<file path=xl/sharedStrings.xml><?xml version="1.0" encoding="utf-8"?>
<sst xmlns="http://schemas.openxmlformats.org/spreadsheetml/2006/main" count="1466" uniqueCount="471">
  <si>
    <t>AZ 09</t>
  </si>
  <si>
    <t>AZ 11</t>
  </si>
  <si>
    <t>AZ 13</t>
  </si>
  <si>
    <t xml:space="preserve"> A 106</t>
  </si>
  <si>
    <t>AB 113</t>
  </si>
  <si>
    <t>AB 112</t>
  </si>
  <si>
    <t>AB 110</t>
  </si>
  <si>
    <t>REVİR</t>
  </si>
  <si>
    <t>AZ 25</t>
  </si>
  <si>
    <t>AZ 24</t>
  </si>
  <si>
    <t>AZ 23</t>
  </si>
  <si>
    <t>AZ 22</t>
  </si>
  <si>
    <t>A 119</t>
  </si>
  <si>
    <t>A 123</t>
  </si>
  <si>
    <t>A 117</t>
  </si>
  <si>
    <t>A 121</t>
  </si>
  <si>
    <t>A 236</t>
  </si>
  <si>
    <t>A 233</t>
  </si>
  <si>
    <t>A 230</t>
  </si>
  <si>
    <t>A 228</t>
  </si>
  <si>
    <t>A 315</t>
  </si>
  <si>
    <t>A 313</t>
  </si>
  <si>
    <t>ESPROSSO CEPHE</t>
  </si>
  <si>
    <t>A 223</t>
  </si>
  <si>
    <t>A 222</t>
  </si>
  <si>
    <t>A 221</t>
  </si>
  <si>
    <t>A 310</t>
  </si>
  <si>
    <t>A 309</t>
  </si>
  <si>
    <t>A 112</t>
  </si>
  <si>
    <t>A 111</t>
  </si>
  <si>
    <t>A 110</t>
  </si>
  <si>
    <t>A BİNASI ASANSÖR CEPHESİ</t>
  </si>
  <si>
    <t>CEPHE</t>
  </si>
  <si>
    <t xml:space="preserve">KAT </t>
  </si>
  <si>
    <t>DOĞRAMA (m2)</t>
  </si>
  <si>
    <t>CAM SAYISI</t>
  </si>
  <si>
    <t>ZEMİN KAT</t>
  </si>
  <si>
    <t>1. KAT</t>
  </si>
  <si>
    <t>2. KAT</t>
  </si>
  <si>
    <t xml:space="preserve">3. KAT </t>
  </si>
  <si>
    <t>KANTİN KATI</t>
  </si>
  <si>
    <t>KANTİN PASTAHANE CEPHESİ</t>
  </si>
  <si>
    <t>PASTANE</t>
  </si>
  <si>
    <t>REVİR CEPHESİ</t>
  </si>
  <si>
    <t>A BLOK MERDİVENLER YANI ORTA BOŞLUK</t>
  </si>
  <si>
    <t>A BLOK SPOR SALONU CEPHE</t>
  </si>
  <si>
    <t xml:space="preserve">               ASANSÖR CEPHESİNDEKİ CAMLAR İLAVE EDİLMEMİŞTİR.</t>
  </si>
  <si>
    <t>A 408</t>
  </si>
  <si>
    <t>A 308 YANGIN ÇIKIŞ</t>
  </si>
  <si>
    <t>A BLOK SPOR SALONU CEPHE  BÜYÜK DOĞRAMALAR</t>
  </si>
  <si>
    <t>A BLOK 3. KAT</t>
  </si>
  <si>
    <t>A BİNASI BAHÇE  CEPHESİ</t>
  </si>
  <si>
    <t>A 317</t>
  </si>
  <si>
    <t>A 320</t>
  </si>
  <si>
    <t>A 319</t>
  </si>
  <si>
    <t>A 318</t>
  </si>
  <si>
    <t>A 243</t>
  </si>
  <si>
    <t>A 241</t>
  </si>
  <si>
    <t>A 240</t>
  </si>
  <si>
    <t>A 239</t>
  </si>
  <si>
    <t>A 238</t>
  </si>
  <si>
    <t>A 237</t>
  </si>
  <si>
    <t>A 235</t>
  </si>
  <si>
    <t>A 234</t>
  </si>
  <si>
    <t>A 232</t>
  </si>
  <si>
    <t>A 231</t>
  </si>
  <si>
    <t>A 229</t>
  </si>
  <si>
    <t>A 227</t>
  </si>
  <si>
    <t>A 224</t>
  </si>
  <si>
    <t>A 226</t>
  </si>
  <si>
    <t>A 225</t>
  </si>
  <si>
    <t>A 113</t>
  </si>
  <si>
    <t>A 114</t>
  </si>
  <si>
    <t>A 115</t>
  </si>
  <si>
    <t>A 116</t>
  </si>
  <si>
    <t>A 118</t>
  </si>
  <si>
    <t>A 120</t>
  </si>
  <si>
    <t>A 122</t>
  </si>
  <si>
    <t>A 124</t>
  </si>
  <si>
    <t>A 125</t>
  </si>
  <si>
    <t>A 126</t>
  </si>
  <si>
    <t>A 128</t>
  </si>
  <si>
    <t>A 127</t>
  </si>
  <si>
    <t>AB 117</t>
  </si>
  <si>
    <t>AB 116</t>
  </si>
  <si>
    <t>AB 116 HOL</t>
  </si>
  <si>
    <t>AZ 28</t>
  </si>
  <si>
    <t>1. KAT MERDİVENLER</t>
  </si>
  <si>
    <t>2. KAT MERDİVENLER</t>
  </si>
  <si>
    <t>3. KAT MERDİVENLER</t>
  </si>
  <si>
    <t>4. KAT MERDİVENLER</t>
  </si>
  <si>
    <t>5. KAT MERDİVENLER</t>
  </si>
  <si>
    <t>6. KAT MERDİVENLER</t>
  </si>
  <si>
    <t>ZEMİN</t>
  </si>
  <si>
    <t xml:space="preserve">1. KAT   </t>
  </si>
  <si>
    <t xml:space="preserve">2. KAT   </t>
  </si>
  <si>
    <t xml:space="preserve">3. KAT   </t>
  </si>
  <si>
    <t xml:space="preserve">4. KAT   </t>
  </si>
  <si>
    <t xml:space="preserve">5. KAT   </t>
  </si>
  <si>
    <t xml:space="preserve">6. KAT   </t>
  </si>
  <si>
    <t>B BLOK 6 KATLI BİNA BAHÇE CEPHESİ</t>
  </si>
  <si>
    <t>BZ 09</t>
  </si>
  <si>
    <t>BZ 10</t>
  </si>
  <si>
    <t>6 KATLI BZ KAPI</t>
  </si>
  <si>
    <t>6 KATLI BZ KAPI YANI</t>
  </si>
  <si>
    <t>BZ 11 DIŞ CAMLAR</t>
  </si>
  <si>
    <t>BZ 11 İÇ CAMLAR</t>
  </si>
  <si>
    <t>KÜTÜPHANE</t>
  </si>
  <si>
    <t xml:space="preserve">BİNA </t>
  </si>
  <si>
    <t>m2</t>
  </si>
  <si>
    <t>B BLOK4 KATLI BİNA BAHÇE CEPHESİ</t>
  </si>
  <si>
    <t>GİRİŞ KAPI ÜSTÜ</t>
  </si>
  <si>
    <t>STUDY HALL ÜSTÜ</t>
  </si>
  <si>
    <t>BZ 13</t>
  </si>
  <si>
    <t>BZ 14</t>
  </si>
  <si>
    <t>KORİDOR</t>
  </si>
  <si>
    <t>GENEL TOPLAM</t>
  </si>
  <si>
    <t>Derslik</t>
  </si>
  <si>
    <t>E-1</t>
  </si>
  <si>
    <t>E-2</t>
  </si>
  <si>
    <t>E-4</t>
  </si>
  <si>
    <t>E-3</t>
  </si>
  <si>
    <t>ÖĞRENCİ DESTEK MERKEZİ</t>
  </si>
  <si>
    <t>BİLGİ İŞLEM</t>
  </si>
  <si>
    <t>2. kat koridor</t>
  </si>
  <si>
    <t>Papaz cafe iç bölüm</t>
  </si>
  <si>
    <t>SANTRAL</t>
  </si>
  <si>
    <t>KUŞTEPE</t>
  </si>
  <si>
    <t>DOLAPDERE</t>
  </si>
  <si>
    <t>KOZYATAĞI</t>
  </si>
  <si>
    <t>ÖNCELİKLİ (1)</t>
  </si>
  <si>
    <t>ÖNCELİKLİ (2)</t>
  </si>
  <si>
    <t>Toplam</t>
  </si>
  <si>
    <t>Cam sayısı</t>
  </si>
  <si>
    <t>Boy(m)</t>
  </si>
  <si>
    <t>En(m)</t>
  </si>
  <si>
    <t>Mahal</t>
  </si>
  <si>
    <t>6.kat koridor</t>
  </si>
  <si>
    <t>6. kat 601  ve 602 nolu sınıf</t>
  </si>
  <si>
    <t>6.kat 611 ofis</t>
  </si>
  <si>
    <t>6. kat 614 nolu ofis</t>
  </si>
  <si>
    <t>6. kat 611 yangın çıkış kapısı</t>
  </si>
  <si>
    <t xml:space="preserve">6.kat 603 a 603 b ve 606 </t>
  </si>
  <si>
    <t>6.kat 612 ve613</t>
  </si>
  <si>
    <t>6.kat tahliye kapı çıkışı</t>
  </si>
  <si>
    <t>5.kat 513 a</t>
  </si>
  <si>
    <t>5. kat 513 b</t>
  </si>
  <si>
    <t xml:space="preserve">5. kat 512 </t>
  </si>
  <si>
    <t xml:space="preserve">5.kat 511 </t>
  </si>
  <si>
    <t>5.kat 510 a</t>
  </si>
  <si>
    <t>5.kat 510 b</t>
  </si>
  <si>
    <t>5.kat 509 a</t>
  </si>
  <si>
    <t>5. kat 509 b</t>
  </si>
  <si>
    <t>5. kat 501 a</t>
  </si>
  <si>
    <t>5. kat 501 b</t>
  </si>
  <si>
    <t>5. kat 502 a ve 502 b</t>
  </si>
  <si>
    <t>5.kat 503 a ve 503 b</t>
  </si>
  <si>
    <t>5. kat 504 a 504 b</t>
  </si>
  <si>
    <t>5. kat 505 a 505 b</t>
  </si>
  <si>
    <t>5. kat 506 sınıf</t>
  </si>
  <si>
    <t>5. kat koridorlar</t>
  </si>
  <si>
    <t>4.kat koridorlar</t>
  </si>
  <si>
    <t>4. kat koridorlar</t>
  </si>
  <si>
    <t>4. kat 413 a 413 b</t>
  </si>
  <si>
    <t>4. kat 412 a 412 b</t>
  </si>
  <si>
    <t>4. kat 411 a 411 b</t>
  </si>
  <si>
    <t>4. kat 410 a 410 b</t>
  </si>
  <si>
    <t>4. kat 409 a 409 b</t>
  </si>
  <si>
    <t>4. kat 401 a 401 b</t>
  </si>
  <si>
    <t>4. kat 402 a 402 b</t>
  </si>
  <si>
    <t>4. kat 403 a 403 b</t>
  </si>
  <si>
    <t>4. kat 404 a 404 b</t>
  </si>
  <si>
    <t>4. kat 405 a 405 b</t>
  </si>
  <si>
    <t>4. kat 406 sınıf</t>
  </si>
  <si>
    <t>3. kat 301 sınıf</t>
  </si>
  <si>
    <t>3. kat 302 sınıf</t>
  </si>
  <si>
    <t>3. kat 303 sınıf</t>
  </si>
  <si>
    <t>3. kat 305 sınıf</t>
  </si>
  <si>
    <t>3. kat 306 sınıf</t>
  </si>
  <si>
    <t>3. kat 309 sınıf</t>
  </si>
  <si>
    <t>3. kat 310 sınıf</t>
  </si>
  <si>
    <t>3. kat 314 sınıf</t>
  </si>
  <si>
    <t>3. kat 314 a sınıf</t>
  </si>
  <si>
    <t>2.kat 201</t>
  </si>
  <si>
    <t>2. kat 202</t>
  </si>
  <si>
    <t>2. kat 203</t>
  </si>
  <si>
    <t>2. kat 204</t>
  </si>
  <si>
    <t>2. kat 205</t>
  </si>
  <si>
    <t>2. kat 209 teknik ofis</t>
  </si>
  <si>
    <t>2. kat 209 dinlenme odası</t>
  </si>
  <si>
    <t>2. kat 210 sınıf</t>
  </si>
  <si>
    <t>2. kat 211 sınıf</t>
  </si>
  <si>
    <t>2. kat 212 sınıf</t>
  </si>
  <si>
    <t>2. kat 215 sınıf</t>
  </si>
  <si>
    <t>2. kat 215 a sınıf</t>
  </si>
  <si>
    <t>1. kat 177 sınıf</t>
  </si>
  <si>
    <t>1. kat yangın çıkış kapısı</t>
  </si>
  <si>
    <t>kantin katı  bahçeye çıkış</t>
  </si>
  <si>
    <t>kantin katı</t>
  </si>
  <si>
    <t>1. kat</t>
  </si>
  <si>
    <t>326 ofis</t>
  </si>
  <si>
    <t>325 ofis</t>
  </si>
  <si>
    <t>324 ofis</t>
  </si>
  <si>
    <t>323 ofis</t>
  </si>
  <si>
    <t>322 ofis</t>
  </si>
  <si>
    <t>321 ofis</t>
  </si>
  <si>
    <t>319 ofis</t>
  </si>
  <si>
    <t>318 ofis</t>
  </si>
  <si>
    <t>317 ofis</t>
  </si>
  <si>
    <t>316 ofis</t>
  </si>
  <si>
    <t>216 ofis</t>
  </si>
  <si>
    <t>217 ofis</t>
  </si>
  <si>
    <t>221 ofis</t>
  </si>
  <si>
    <t>222 ofis</t>
  </si>
  <si>
    <t>223 ofis</t>
  </si>
  <si>
    <t>224 ofis</t>
  </si>
  <si>
    <t>224 a ofis</t>
  </si>
  <si>
    <t>225 ofis</t>
  </si>
  <si>
    <t>226 ofis</t>
  </si>
  <si>
    <t>227 ofis</t>
  </si>
  <si>
    <t>233 ofis</t>
  </si>
  <si>
    <t>232 ofis</t>
  </si>
  <si>
    <t>231 ofis</t>
  </si>
  <si>
    <t>228 ofis</t>
  </si>
  <si>
    <t>234 ofis</t>
  </si>
  <si>
    <t>218 ofis</t>
  </si>
  <si>
    <t>219 ofis</t>
  </si>
  <si>
    <t>155 revir</t>
  </si>
  <si>
    <t>156 doktor ofis</t>
  </si>
  <si>
    <t>158 ofis</t>
  </si>
  <si>
    <t>159 ofis</t>
  </si>
  <si>
    <t>160 ofis</t>
  </si>
  <si>
    <t>161 ofis</t>
  </si>
  <si>
    <t>162 ofis</t>
  </si>
  <si>
    <t>162 a ofis</t>
  </si>
  <si>
    <t>163 ofis</t>
  </si>
  <si>
    <t>164 ofis</t>
  </si>
  <si>
    <t>165 ofis</t>
  </si>
  <si>
    <t>1. kat koridor</t>
  </si>
  <si>
    <t>ana giriş</t>
  </si>
  <si>
    <t>415 sistem odası</t>
  </si>
  <si>
    <t>reception</t>
  </si>
  <si>
    <t>3.kat desk</t>
  </si>
  <si>
    <t>3. kat desk</t>
  </si>
  <si>
    <t>320 sınıf</t>
  </si>
  <si>
    <t>220 sınıf</t>
  </si>
  <si>
    <t>asansör</t>
  </si>
  <si>
    <t>giriş güvenlik</t>
  </si>
  <si>
    <t>bahçe güvenlik</t>
  </si>
  <si>
    <t>Öncelik</t>
  </si>
  <si>
    <t>Sıra</t>
  </si>
  <si>
    <t>Öncelik (1)</t>
  </si>
  <si>
    <t>Öncelik (2)</t>
  </si>
  <si>
    <t>Öncelik (3)</t>
  </si>
  <si>
    <t>ÖNCELİKLİ (3)</t>
  </si>
  <si>
    <t>mahkeme salonu dış  cephe</t>
  </si>
  <si>
    <t>mahkeme salonu dış cephe</t>
  </si>
  <si>
    <t>6.kat kütüphane 617 dış cephe</t>
  </si>
  <si>
    <t>h</t>
  </si>
  <si>
    <t>1. kat 181 dış cephe</t>
  </si>
  <si>
    <t>1. kat 184 dış cephe</t>
  </si>
  <si>
    <t>4.kat merdiven</t>
  </si>
  <si>
    <t>3.kat merdiven</t>
  </si>
  <si>
    <t>2.kat merdiven</t>
  </si>
  <si>
    <t>1.kat merdiven</t>
  </si>
  <si>
    <t>Z02</t>
  </si>
  <si>
    <t>zemin merdiven</t>
  </si>
  <si>
    <t>6.kat kütüphane dış cephe</t>
  </si>
  <si>
    <t>5.kat çatı kapısı</t>
  </si>
  <si>
    <t>5.kat çatı kapısı üstü cam</t>
  </si>
  <si>
    <t>5.kat ofis kapısı</t>
  </si>
  <si>
    <t>mutfak  ofis camı</t>
  </si>
  <si>
    <t>güvenlik</t>
  </si>
  <si>
    <t>güvenlik kapı</t>
  </si>
  <si>
    <t>studyhall</t>
  </si>
  <si>
    <t>3. KAT KORİDOR</t>
  </si>
  <si>
    <t>A 312</t>
  </si>
  <si>
    <t>A 314</t>
  </si>
  <si>
    <t xml:space="preserve">A 301 </t>
  </si>
  <si>
    <t>YANGIN MERD.</t>
  </si>
  <si>
    <t>6 KORİDOR</t>
  </si>
  <si>
    <t>GİRİŞ KAPI SOLU</t>
  </si>
  <si>
    <t>GİRİŞ KAPI SAĞI</t>
  </si>
  <si>
    <t>GİRİŞ KAPISI</t>
  </si>
  <si>
    <t>B 322</t>
  </si>
  <si>
    <t>B 324</t>
  </si>
  <si>
    <t>B 326</t>
  </si>
  <si>
    <t>ASANSÖR YANI</t>
  </si>
  <si>
    <t>B 426</t>
  </si>
  <si>
    <t>B 428</t>
  </si>
  <si>
    <t>B 429</t>
  </si>
  <si>
    <t>B 431</t>
  </si>
  <si>
    <t>SPOR SALONU</t>
  </si>
  <si>
    <t>SALON İÇİ</t>
  </si>
  <si>
    <t>SOYUNMA ODASI</t>
  </si>
  <si>
    <t>OFİS 1</t>
  </si>
  <si>
    <t>OFİS 2</t>
  </si>
  <si>
    <t>FİTNES</t>
  </si>
  <si>
    <t>SPOR SALONU GİRİŞ</t>
  </si>
  <si>
    <t>B BİNASI 6 KATLI OTOPARK  CEPHESİ</t>
  </si>
  <si>
    <t>B BİNASI  4 KATLI GEÇİŞ  CEPHESİ</t>
  </si>
  <si>
    <t>K.HANE</t>
  </si>
  <si>
    <t>B BİNASI 4 KATLI YOL  CEPHESİ</t>
  </si>
  <si>
    <t>BZ 15</t>
  </si>
  <si>
    <t>K.HANE OFİS</t>
  </si>
  <si>
    <t>A BLOK ÖDM ORTA CEPHE</t>
  </si>
  <si>
    <t>A BLOK ÖDM YOL CEPHESİ</t>
  </si>
  <si>
    <t>BİNA</t>
  </si>
  <si>
    <t>101 A</t>
  </si>
  <si>
    <t>101 B</t>
  </si>
  <si>
    <t>103-B</t>
  </si>
  <si>
    <t xml:space="preserve">ATÖLYE </t>
  </si>
  <si>
    <t>DEPO</t>
  </si>
  <si>
    <t>SİSTEM ODASI</t>
  </si>
  <si>
    <t>WC</t>
  </si>
  <si>
    <t>124 A</t>
  </si>
  <si>
    <t>STÜDYO</t>
  </si>
  <si>
    <t>HOL</t>
  </si>
  <si>
    <t>TOPLANTI ODASI</t>
  </si>
  <si>
    <t>DERSLİK</t>
  </si>
  <si>
    <t>ÇAY OCAĞI</t>
  </si>
  <si>
    <t>103-A</t>
  </si>
  <si>
    <t>-</t>
  </si>
  <si>
    <t>215 - A</t>
  </si>
  <si>
    <t>215 - B</t>
  </si>
  <si>
    <t>LAB</t>
  </si>
  <si>
    <t>AKADEMİK OFİS</t>
  </si>
  <si>
    <t>İDARİ OFİS</t>
  </si>
  <si>
    <t>203 / A</t>
  </si>
  <si>
    <t>203 / B</t>
  </si>
  <si>
    <t>304/A</t>
  </si>
  <si>
    <t>304/B</t>
  </si>
  <si>
    <t>320-A</t>
  </si>
  <si>
    <t>320-B</t>
  </si>
  <si>
    <t>106-A</t>
  </si>
  <si>
    <t>107-A</t>
  </si>
  <si>
    <t>205A</t>
  </si>
  <si>
    <t>207/B</t>
  </si>
  <si>
    <t>209/B</t>
  </si>
  <si>
    <t>211/B</t>
  </si>
  <si>
    <t>MUTFAK</t>
  </si>
  <si>
    <t>102-A</t>
  </si>
  <si>
    <t>102-B - C</t>
  </si>
  <si>
    <t>210-A</t>
  </si>
  <si>
    <t>216 - A</t>
  </si>
  <si>
    <t>216 - B</t>
  </si>
  <si>
    <t>217 - A</t>
  </si>
  <si>
    <t>217 - B</t>
  </si>
  <si>
    <t>DANS SALONU</t>
  </si>
  <si>
    <t>101-A</t>
  </si>
  <si>
    <t>101-B-C-D</t>
  </si>
  <si>
    <t>MERDİVEN</t>
  </si>
  <si>
    <t>E-5</t>
  </si>
  <si>
    <t>205 / A</t>
  </si>
  <si>
    <t>205 / B</t>
  </si>
  <si>
    <t>E-6</t>
  </si>
  <si>
    <t>201</t>
  </si>
  <si>
    <t>202</t>
  </si>
  <si>
    <t>PANO ODASI</t>
  </si>
  <si>
    <t>EN 1</t>
  </si>
  <si>
    <t>EN1 - 101</t>
  </si>
  <si>
    <t>EN1 - 102</t>
  </si>
  <si>
    <t>EN1 - 103</t>
  </si>
  <si>
    <t>EN1 - 104</t>
  </si>
  <si>
    <t>EN1 - 105</t>
  </si>
  <si>
    <t>EN1 - 106</t>
  </si>
  <si>
    <t>EN1 - 107</t>
  </si>
  <si>
    <t>EN1 - 108</t>
  </si>
  <si>
    <t>EN1 - 109</t>
  </si>
  <si>
    <t>EN1 - 110</t>
  </si>
  <si>
    <t>MEKANİK ODA</t>
  </si>
  <si>
    <t xml:space="preserve">L1 </t>
  </si>
  <si>
    <t>L1</t>
  </si>
  <si>
    <t>101-B</t>
  </si>
  <si>
    <t>101-C</t>
  </si>
  <si>
    <t>102-B</t>
  </si>
  <si>
    <t>106-B</t>
  </si>
  <si>
    <t>ZWC1</t>
  </si>
  <si>
    <t>Z05</t>
  </si>
  <si>
    <t>ZD1</t>
  </si>
  <si>
    <t>ZC1</t>
  </si>
  <si>
    <t>ZK3</t>
  </si>
  <si>
    <t>FUAYE</t>
  </si>
  <si>
    <t>YANGIN MERDİVENİ</t>
  </si>
  <si>
    <t>109/A</t>
  </si>
  <si>
    <t>2.KAT</t>
  </si>
  <si>
    <t>L2</t>
  </si>
  <si>
    <t>L3</t>
  </si>
  <si>
    <t>103/A</t>
  </si>
  <si>
    <t>103/B</t>
  </si>
  <si>
    <t>105/A</t>
  </si>
  <si>
    <t>REKTÖRLÜK</t>
  </si>
  <si>
    <t>Z-03</t>
  </si>
  <si>
    <t>Z-04</t>
  </si>
  <si>
    <t>Z-07</t>
  </si>
  <si>
    <t>Z-24</t>
  </si>
  <si>
    <t>105</t>
  </si>
  <si>
    <t>111</t>
  </si>
  <si>
    <t>Z-19</t>
  </si>
  <si>
    <t>Z-20</t>
  </si>
  <si>
    <t>Z-26</t>
  </si>
  <si>
    <t>Z-27</t>
  </si>
  <si>
    <t>ÜST HOL</t>
  </si>
  <si>
    <t>103</t>
  </si>
  <si>
    <t>109</t>
  </si>
  <si>
    <t>Z01</t>
  </si>
  <si>
    <t>Z-05</t>
  </si>
  <si>
    <t>Z-05-1</t>
  </si>
  <si>
    <t>Z-09</t>
  </si>
  <si>
    <t>Z10</t>
  </si>
  <si>
    <t>Z-11</t>
  </si>
  <si>
    <t>ARŞİV</t>
  </si>
  <si>
    <t>Z-21</t>
  </si>
  <si>
    <t>Z-22</t>
  </si>
  <si>
    <t>107</t>
  </si>
  <si>
    <t>108</t>
  </si>
  <si>
    <t>112</t>
  </si>
  <si>
    <t>113</t>
  </si>
  <si>
    <t>114</t>
  </si>
  <si>
    <t>TEKNİK MÜDÜRLÜK</t>
  </si>
  <si>
    <t>Z04</t>
  </si>
  <si>
    <t>MESCİD</t>
  </si>
  <si>
    <t>Z03</t>
  </si>
  <si>
    <t>PERSONEL DİNLENME</t>
  </si>
  <si>
    <t>4 NO'LU BİNA</t>
  </si>
  <si>
    <t>6 NO'LU BİNA</t>
  </si>
  <si>
    <t>İDARİ</t>
  </si>
  <si>
    <t>MAHAL NO</t>
  </si>
  <si>
    <t>ALAN ADI</t>
  </si>
  <si>
    <t xml:space="preserve">Friends cafe giriş yemekhane </t>
  </si>
  <si>
    <t>Lokma cafe cam mekan</t>
  </si>
  <si>
    <t>Lokma cefe iç bölüm</t>
  </si>
  <si>
    <t xml:space="preserve">Şutte cafe  iç bölüm </t>
  </si>
  <si>
    <t xml:space="preserve">Nero cafe iç  bölüm </t>
  </si>
  <si>
    <t>KAT</t>
  </si>
  <si>
    <t>GALERİ1 MUTFAK</t>
  </si>
  <si>
    <t>KUZEY CEPHESİ</t>
  </si>
  <si>
    <t>GÜNEY CEPHESİ</t>
  </si>
  <si>
    <t>BATI CEPHESİ</t>
  </si>
  <si>
    <t>DOĞU CEPHESİ</t>
  </si>
  <si>
    <t>Friends cafe üst kat</t>
  </si>
  <si>
    <t>ÖNCELİK</t>
  </si>
  <si>
    <t>E3 YANI KONTEYNER</t>
  </si>
  <si>
    <t>Espressolab cafe iç bölüm</t>
  </si>
  <si>
    <t>ÇSM</t>
  </si>
  <si>
    <t>Z102</t>
  </si>
  <si>
    <t>Z103</t>
  </si>
  <si>
    <t>Z104</t>
  </si>
  <si>
    <t>Z105</t>
  </si>
  <si>
    <t>Z106</t>
  </si>
  <si>
    <t>214/A</t>
  </si>
  <si>
    <t>KÖPRÜ CAMLARI</t>
  </si>
  <si>
    <t>Nero cafe kış bahçesi</t>
  </si>
  <si>
    <t>Gastronomi</t>
  </si>
  <si>
    <t xml:space="preserve"> </t>
  </si>
  <si>
    <t>CAM DEĞİŞİM ŞARTNAMESİ</t>
  </si>
  <si>
    <t>UYGULAMA EKTEKİ LİSTEDE BELİRTİLEN CAMLARDA YAPILACAKTIR</t>
  </si>
  <si>
    <t>UYGULAMA YAPILACAK ALANA GÖRE, UYGULANACAK CAM TEMPERLİ VEYA LAMİNE OLARAK DEĞİŞEBİLİR.</t>
  </si>
  <si>
    <t>CAMLARIN SÖKÜLME İŞLEMİ FİRMA TARAFINDAN YAPILACAKTIR.</t>
  </si>
  <si>
    <t>CAMLAR ŞİŞECAM MARKA OLACAKTIR.</t>
  </si>
  <si>
    <t>KUŞTEPE KAMPÜSÜNDE 6mm FÜME TEMPERLİ ( DIŞ CEPHE) 12 mm HAVA BOŞLUĞU 4 mm ŞEFFAF İÇ CEPHE OLACAKTIR.</t>
  </si>
  <si>
    <t>DİĞER KAMPÜSLERDE 6mm ŞEFFAF TEMPERLİ ( DIŞ CEPHE) 12 mm HAVA BOŞLUĞU 4 mm ŞEFFAF İÇ CEPHE OLACAKTIR.</t>
  </si>
  <si>
    <t>UYGULAMADA DEĞİŞTİRİLEN CAMLARIN FİTİLLERİDE DEĞİŞTİRİLECEKTİR.</t>
  </si>
  <si>
    <t>ISICAM OLMAYAN PENCERELERDE, 6MM+6MM LAMİNE CAM UYGULANACAKTIR.</t>
  </si>
  <si>
    <t xml:space="preserve">YÜKLENİCİ FİRMA UYGULAMA İÇİN TÜM ÖLÇÜLERİ YERİNDE ALACAKTIR. </t>
  </si>
  <si>
    <t>UYGULAMADA MEYDANA GELEBİLECEK TÜM HASARLAR YÜKLENİCİ FİRMAYA AİTTİR.</t>
  </si>
  <si>
    <t>UYGULAMA DEMONTAJINDAN ÇIKAN CAMLAR KAMPÜSTEN YÜKLENİCİ FİRMA TARAFINDAN UZAKLAŞTIRILACAKTIR.</t>
  </si>
  <si>
    <t>YÜKLENİCİ FİRMANIN ÇALIŞMA GÜNLERİ VE SAATLERİ TEKNİK BİRİM TARAFINDAN BİLDİRİLECEKTİR.</t>
  </si>
  <si>
    <t>YÜKLENİCİ FİRMA ÇALIŞMA SÜRESİ BOYUNCA İŞ GÜVENLİĞİ TEDBİRLERİNİ VE SGK SORUMLULUĞUNU ALACAKTIR.</t>
  </si>
  <si>
    <t>İŞ BİTİMİNDE ÇALIŞMA MEKANINDAKİ İMALATTAN OLUŞAN KUSURLAR YÜKLENİCİ FİRMA TARAFINDAN GİDERİLECEKTİR.</t>
  </si>
  <si>
    <t>KULLANILACAK MALZEMELER KONUSUNDA TEKNİK BİRİMİN ONAYI ALINACAKTIR.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</si>
</sst>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;[Red]0.00"/>
    <numFmt numFmtId="165" formatCode="0;[Red]0"/>
    <numFmt numFmtId="166" formatCode="#,##0.00;[Red]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rgb="FF002060"/>
      <name val="Calibri"/>
      <family val="2"/>
      <charset val="162"/>
      <scheme val="minor"/>
    </font>
    <font>
      <b/>
      <sz val="18"/>
      <color rgb="FF002060"/>
      <name val="Calibri"/>
      <family val="2"/>
      <charset val="162"/>
      <scheme val="minor"/>
    </font>
    <font>
      <b/>
      <sz val="11"/>
      <color theme="4" tint="-0.499984740745262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0" borderId="16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165" fontId="0" fillId="0" borderId="25" xfId="0" applyNumberFormat="1" applyBorder="1" applyAlignment="1">
      <alignment horizontal="center" vertical="center"/>
    </xf>
    <xf numFmtId="165" fontId="0" fillId="0" borderId="27" xfId="0" applyNumberForma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165" fontId="0" fillId="0" borderId="33" xfId="0" applyNumberFormat="1" applyBorder="1" applyAlignment="1">
      <alignment horizontal="center" vertical="center"/>
    </xf>
    <xf numFmtId="165" fontId="0" fillId="0" borderId="34" xfId="0" applyNumberFormat="1" applyBorder="1" applyAlignment="1">
      <alignment horizontal="center" vertical="center"/>
    </xf>
    <xf numFmtId="165" fontId="0" fillId="0" borderId="35" xfId="0" applyNumberFormat="1" applyBorder="1" applyAlignment="1">
      <alignment horizontal="center" vertical="center"/>
    </xf>
    <xf numFmtId="166" fontId="13" fillId="0" borderId="8" xfId="0" applyNumberFormat="1" applyFont="1" applyBorder="1" applyAlignment="1">
      <alignment horizontal="center" vertical="center"/>
    </xf>
    <xf numFmtId="166" fontId="13" fillId="0" borderId="5" xfId="0" applyNumberFormat="1" applyFont="1" applyBorder="1" applyAlignment="1">
      <alignment horizontal="center" vertical="center"/>
    </xf>
    <xf numFmtId="166" fontId="13" fillId="0" borderId="6" xfId="0" applyNumberFormat="1" applyFont="1" applyBorder="1" applyAlignment="1">
      <alignment horizontal="center" vertical="center"/>
    </xf>
    <xf numFmtId="165" fontId="15" fillId="0" borderId="15" xfId="0" applyNumberFormat="1" applyFont="1" applyBorder="1" applyAlignment="1">
      <alignment horizontal="center" vertical="center"/>
    </xf>
    <xf numFmtId="165" fontId="15" fillId="0" borderId="31" xfId="0" applyNumberFormat="1" applyFont="1" applyBorder="1" applyAlignment="1">
      <alignment horizontal="center" vertical="center"/>
    </xf>
    <xf numFmtId="0" fontId="0" fillId="0" borderId="7" xfId="0" applyBorder="1"/>
    <xf numFmtId="166" fontId="13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6" fontId="13" fillId="0" borderId="1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16" fillId="0" borderId="14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/>
    </xf>
    <xf numFmtId="0" fontId="16" fillId="0" borderId="3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/>
    </xf>
    <xf numFmtId="0" fontId="0" fillId="0" borderId="19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10" fillId="0" borderId="38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16" xfId="0" applyBorder="1"/>
    <xf numFmtId="0" fontId="0" fillId="0" borderId="38" xfId="0" applyBorder="1" applyAlignment="1">
      <alignment horizontal="center" vertical="center"/>
    </xf>
    <xf numFmtId="0" fontId="0" fillId="0" borderId="4" xfId="0" applyBorder="1"/>
    <xf numFmtId="0" fontId="0" fillId="5" borderId="4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/>
    </xf>
    <xf numFmtId="0" fontId="14" fillId="6" borderId="13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19" fillId="0" borderId="1" xfId="0" applyFont="1" applyBorder="1"/>
    <xf numFmtId="0" fontId="21" fillId="0" borderId="0" xfId="0" applyFont="1"/>
    <xf numFmtId="0" fontId="19" fillId="0" borderId="1" xfId="0" applyFont="1" applyFill="1" applyBorder="1"/>
    <xf numFmtId="0" fontId="15" fillId="0" borderId="10" xfId="0" applyFont="1" applyFill="1" applyBorder="1" applyAlignment="1">
      <alignment horizontal="right"/>
    </xf>
    <xf numFmtId="0" fontId="15" fillId="0" borderId="31" xfId="0" applyFont="1" applyFill="1" applyBorder="1" applyAlignment="1">
      <alignment horizontal="right"/>
    </xf>
    <xf numFmtId="0" fontId="14" fillId="0" borderId="12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0" fillId="0" borderId="19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3" fillId="0" borderId="20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21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19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B14" sqref="B14"/>
    </sheetView>
  </sheetViews>
  <sheetFormatPr defaultRowHeight="15" x14ac:dyDescent="0.25"/>
  <cols>
    <col min="1" max="1" width="4.28515625" customWidth="1"/>
    <col min="2" max="2" width="171.42578125" bestFit="1" customWidth="1"/>
  </cols>
  <sheetData>
    <row r="1" spans="1:2" ht="23.25" x14ac:dyDescent="0.35">
      <c r="A1" s="147"/>
      <c r="B1" s="148" t="s">
        <v>455</v>
      </c>
    </row>
    <row r="2" spans="1:2" x14ac:dyDescent="0.25">
      <c r="A2" s="149">
        <v>1</v>
      </c>
      <c r="B2" s="149" t="s">
        <v>456</v>
      </c>
    </row>
    <row r="3" spans="1:2" x14ac:dyDescent="0.25">
      <c r="A3" s="149">
        <v>2</v>
      </c>
      <c r="B3" s="149" t="s">
        <v>457</v>
      </c>
    </row>
    <row r="4" spans="1:2" x14ac:dyDescent="0.25">
      <c r="A4" s="149">
        <v>3</v>
      </c>
      <c r="B4" s="149" t="s">
        <v>458</v>
      </c>
    </row>
    <row r="5" spans="1:2" x14ac:dyDescent="0.25">
      <c r="A5" s="149">
        <v>4</v>
      </c>
      <c r="B5" s="150" t="s">
        <v>459</v>
      </c>
    </row>
    <row r="6" spans="1:2" x14ac:dyDescent="0.25">
      <c r="A6" s="149">
        <v>5</v>
      </c>
      <c r="B6" s="149" t="s">
        <v>460</v>
      </c>
    </row>
    <row r="7" spans="1:2" x14ac:dyDescent="0.25">
      <c r="A7" s="149">
        <v>6</v>
      </c>
      <c r="B7" s="149" t="s">
        <v>461</v>
      </c>
    </row>
    <row r="8" spans="1:2" x14ac:dyDescent="0.25">
      <c r="A8" s="149">
        <v>7</v>
      </c>
      <c r="B8" s="149" t="s">
        <v>462</v>
      </c>
    </row>
    <row r="9" spans="1:2" x14ac:dyDescent="0.25">
      <c r="A9" s="149">
        <v>8</v>
      </c>
      <c r="B9" s="149" t="s">
        <v>463</v>
      </c>
    </row>
    <row r="10" spans="1:2" x14ac:dyDescent="0.25">
      <c r="A10" s="149">
        <v>9</v>
      </c>
      <c r="B10" s="149" t="s">
        <v>464</v>
      </c>
    </row>
    <row r="11" spans="1:2" x14ac:dyDescent="0.25">
      <c r="A11" s="149">
        <v>10</v>
      </c>
      <c r="B11" s="149" t="s">
        <v>465</v>
      </c>
    </row>
    <row r="12" spans="1:2" x14ac:dyDescent="0.25">
      <c r="A12" s="149">
        <v>11</v>
      </c>
      <c r="B12" s="149" t="s">
        <v>466</v>
      </c>
    </row>
    <row r="13" spans="1:2" x14ac:dyDescent="0.25">
      <c r="A13" s="149">
        <v>12</v>
      </c>
      <c r="B13" s="149" t="s">
        <v>467</v>
      </c>
    </row>
    <row r="14" spans="1:2" x14ac:dyDescent="0.25">
      <c r="A14" s="149">
        <v>13</v>
      </c>
      <c r="B14" s="151" t="s">
        <v>468</v>
      </c>
    </row>
    <row r="15" spans="1:2" x14ac:dyDescent="0.25">
      <c r="A15" s="149">
        <v>14</v>
      </c>
      <c r="B15" s="151" t="s">
        <v>469</v>
      </c>
    </row>
    <row r="16" spans="1:2" x14ac:dyDescent="0.25">
      <c r="A16" s="149">
        <v>15</v>
      </c>
      <c r="B16" s="151" t="s">
        <v>470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H16" sqref="H16"/>
    </sheetView>
  </sheetViews>
  <sheetFormatPr defaultRowHeight="15" x14ac:dyDescent="0.25"/>
  <cols>
    <col min="1" max="1" width="19.85546875" bestFit="1" customWidth="1"/>
    <col min="2" max="2" width="27" bestFit="1" customWidth="1"/>
    <col min="3" max="5" width="14.5703125" bestFit="1" customWidth="1"/>
    <col min="6" max="6" width="14.5703125" customWidth="1"/>
  </cols>
  <sheetData>
    <row r="1" spans="1:6" ht="15.75" thickBot="1" x14ac:dyDescent="0.3"/>
    <row r="2" spans="1:6" ht="16.5" thickBot="1" x14ac:dyDescent="0.3">
      <c r="A2" s="154" t="s">
        <v>108</v>
      </c>
      <c r="B2" s="155"/>
      <c r="C2" s="14" t="s">
        <v>109</v>
      </c>
      <c r="D2" s="17" t="s">
        <v>130</v>
      </c>
      <c r="E2" s="14" t="s">
        <v>131</v>
      </c>
      <c r="F2" s="14" t="s">
        <v>254</v>
      </c>
    </row>
    <row r="3" spans="1:6" x14ac:dyDescent="0.25">
      <c r="A3" s="156" t="s">
        <v>126</v>
      </c>
      <c r="B3" s="157"/>
      <c r="C3" s="15">
        <f>Santral!E392</f>
        <v>4567.500399999999</v>
      </c>
      <c r="D3" s="18">
        <f>Santral!E389</f>
        <v>2518.7338999999997</v>
      </c>
      <c r="E3" s="15">
        <f>Santral!E390</f>
        <v>1600.8263999999995</v>
      </c>
      <c r="F3" s="15">
        <f>Santral!E391</f>
        <v>447.9401000000002</v>
      </c>
    </row>
    <row r="4" spans="1:6" x14ac:dyDescent="0.25">
      <c r="A4" s="158" t="s">
        <v>127</v>
      </c>
      <c r="B4" s="159"/>
      <c r="C4" s="13">
        <f>D4+E4+F4</f>
        <v>1487.5385000000047</v>
      </c>
      <c r="D4" s="19">
        <f>Kuştepe!E403</f>
        <v>1274.3029000000045</v>
      </c>
      <c r="E4" s="13">
        <f>Kuştepe!E404</f>
        <v>168.55020000000007</v>
      </c>
      <c r="F4" s="13">
        <f>Kuştepe!E405</f>
        <v>44.685399999999994</v>
      </c>
    </row>
    <row r="5" spans="1:6" x14ac:dyDescent="0.25">
      <c r="A5" s="158" t="s">
        <v>128</v>
      </c>
      <c r="B5" s="159"/>
      <c r="C5" s="13">
        <f>D5+E5+F5</f>
        <v>1330.2626</v>
      </c>
      <c r="D5" s="19">
        <f>Dolapdere!E159</f>
        <v>901.72360000000015</v>
      </c>
      <c r="E5" s="13">
        <f>Dolapdere!E160</f>
        <v>306.15449999999981</v>
      </c>
      <c r="F5" s="13">
        <f>Dolapdere!E161</f>
        <v>122.38450000000003</v>
      </c>
    </row>
    <row r="6" spans="1:6" ht="15.75" thickBot="1" x14ac:dyDescent="0.3">
      <c r="A6" s="160" t="s">
        <v>129</v>
      </c>
      <c r="B6" s="161"/>
      <c r="C6" s="16">
        <f>D6+E6+F6</f>
        <v>131.61139999999997</v>
      </c>
      <c r="D6" s="20">
        <f>Kozyatağı!E31</f>
        <v>5.8712</v>
      </c>
      <c r="E6" s="16">
        <f>Kozyatağı!E32</f>
        <v>103.46149999999999</v>
      </c>
      <c r="F6" s="16">
        <f>Kozyatağı!E33</f>
        <v>22.278699999999997</v>
      </c>
    </row>
    <row r="7" spans="1:6" ht="16.5" thickBot="1" x14ac:dyDescent="0.3">
      <c r="A7" s="152" t="s">
        <v>116</v>
      </c>
      <c r="B7" s="153"/>
      <c r="C7" s="24">
        <f>SUM(C3:C6)</f>
        <v>7516.912900000003</v>
      </c>
      <c r="D7" s="25">
        <f>SUM(D3:D6)</f>
        <v>4700.6316000000043</v>
      </c>
      <c r="E7" s="24">
        <f>SUM(E3:E6)</f>
        <v>2178.9925999999991</v>
      </c>
      <c r="F7" s="24">
        <f>SUM(F3:F6)</f>
        <v>637.28870000000018</v>
      </c>
    </row>
  </sheetData>
  <mergeCells count="6">
    <mergeCell ref="A7:B7"/>
    <mergeCell ref="A2:B2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2"/>
  <sheetViews>
    <sheetView workbookViewId="0">
      <selection activeCell="H385" sqref="H385"/>
    </sheetView>
  </sheetViews>
  <sheetFormatPr defaultRowHeight="15" x14ac:dyDescent="0.25"/>
  <cols>
    <col min="1" max="1" width="9.140625" style="104"/>
    <col min="2" max="2" width="14.7109375" style="105" bestFit="1" customWidth="1"/>
    <col min="3" max="4" width="14.140625" style="105" bestFit="1" customWidth="1"/>
    <col min="5" max="5" width="20.140625" style="105" bestFit="1" customWidth="1"/>
    <col min="6" max="6" width="27.7109375" style="106" bestFit="1" customWidth="1"/>
    <col min="7" max="7" width="14.7109375" style="106" bestFit="1" customWidth="1"/>
    <col min="8" max="9" width="21.140625" style="106" customWidth="1"/>
    <col min="10" max="10" width="15.7109375" style="107" customWidth="1"/>
    <col min="11" max="16384" width="9.140625" style="104"/>
  </cols>
  <sheetData>
    <row r="1" spans="1:10" ht="15.75" thickBot="1" x14ac:dyDescent="0.3"/>
    <row r="2" spans="1:10" ht="19.5" thickBot="1" x14ac:dyDescent="0.35">
      <c r="A2" s="130" t="s">
        <v>250</v>
      </c>
      <c r="B2" s="131" t="s">
        <v>35</v>
      </c>
      <c r="C2" s="132" t="s">
        <v>134</v>
      </c>
      <c r="D2" s="132" t="s">
        <v>135</v>
      </c>
      <c r="E2" s="131" t="s">
        <v>34</v>
      </c>
      <c r="F2" s="133" t="s">
        <v>307</v>
      </c>
      <c r="G2" s="133" t="s">
        <v>434</v>
      </c>
      <c r="H2" s="133" t="s">
        <v>427</v>
      </c>
      <c r="I2" s="133" t="s">
        <v>428</v>
      </c>
      <c r="J2" s="134" t="s">
        <v>441</v>
      </c>
    </row>
    <row r="3" spans="1:10" x14ac:dyDescent="0.25">
      <c r="A3" s="125">
        <v>1</v>
      </c>
      <c r="B3" s="126">
        <v>1</v>
      </c>
      <c r="C3" s="126"/>
      <c r="D3" s="126"/>
      <c r="E3" s="127">
        <v>16.82</v>
      </c>
      <c r="F3" s="128" t="s">
        <v>118</v>
      </c>
      <c r="G3" s="128" t="s">
        <v>36</v>
      </c>
      <c r="H3" s="128" t="s">
        <v>308</v>
      </c>
      <c r="I3" s="128" t="s">
        <v>319</v>
      </c>
      <c r="J3" s="129">
        <v>1</v>
      </c>
    </row>
    <row r="4" spans="1:10" x14ac:dyDescent="0.25">
      <c r="A4" s="117">
        <v>2</v>
      </c>
      <c r="B4" s="109">
        <v>1</v>
      </c>
      <c r="C4" s="109"/>
      <c r="D4" s="109"/>
      <c r="E4" s="110">
        <v>16.82</v>
      </c>
      <c r="F4" s="111" t="s">
        <v>118</v>
      </c>
      <c r="G4" s="111" t="s">
        <v>36</v>
      </c>
      <c r="H4" s="111" t="s">
        <v>309</v>
      </c>
      <c r="I4" s="111" t="s">
        <v>319</v>
      </c>
      <c r="J4" s="118">
        <v>1</v>
      </c>
    </row>
    <row r="5" spans="1:10" x14ac:dyDescent="0.25">
      <c r="A5" s="117">
        <v>3</v>
      </c>
      <c r="B5" s="109">
        <v>1</v>
      </c>
      <c r="C5" s="109"/>
      <c r="D5" s="109"/>
      <c r="E5" s="110">
        <v>23.22</v>
      </c>
      <c r="F5" s="111" t="s">
        <v>118</v>
      </c>
      <c r="G5" s="111" t="s">
        <v>36</v>
      </c>
      <c r="H5" s="111">
        <v>102</v>
      </c>
      <c r="I5" s="111" t="s">
        <v>319</v>
      </c>
      <c r="J5" s="118">
        <v>1</v>
      </c>
    </row>
    <row r="6" spans="1:10" x14ac:dyDescent="0.25">
      <c r="A6" s="117">
        <v>4</v>
      </c>
      <c r="B6" s="109">
        <v>1</v>
      </c>
      <c r="C6" s="109"/>
      <c r="D6" s="109"/>
      <c r="E6" s="110">
        <v>7.55</v>
      </c>
      <c r="F6" s="111" t="s">
        <v>118</v>
      </c>
      <c r="G6" s="111" t="s">
        <v>36</v>
      </c>
      <c r="H6" s="111" t="s">
        <v>310</v>
      </c>
      <c r="I6" s="111" t="s">
        <v>319</v>
      </c>
      <c r="J6" s="118">
        <v>1</v>
      </c>
    </row>
    <row r="7" spans="1:10" x14ac:dyDescent="0.25">
      <c r="A7" s="117">
        <v>5</v>
      </c>
      <c r="B7" s="109">
        <v>1</v>
      </c>
      <c r="C7" s="109"/>
      <c r="D7" s="109"/>
      <c r="E7" s="110">
        <v>9.2799999999999994</v>
      </c>
      <c r="F7" s="111" t="s">
        <v>118</v>
      </c>
      <c r="G7" s="111" t="s">
        <v>36</v>
      </c>
      <c r="H7" s="111">
        <v>110</v>
      </c>
      <c r="I7" s="111" t="s">
        <v>319</v>
      </c>
      <c r="J7" s="118">
        <v>1</v>
      </c>
    </row>
    <row r="8" spans="1:10" x14ac:dyDescent="0.25">
      <c r="A8" s="117">
        <v>6</v>
      </c>
      <c r="B8" s="109">
        <v>1</v>
      </c>
      <c r="C8" s="109"/>
      <c r="D8" s="109"/>
      <c r="E8" s="110">
        <v>23.78</v>
      </c>
      <c r="F8" s="111" t="s">
        <v>118</v>
      </c>
      <c r="G8" s="111" t="s">
        <v>37</v>
      </c>
      <c r="H8" s="111">
        <v>201</v>
      </c>
      <c r="I8" s="111" t="s">
        <v>319</v>
      </c>
      <c r="J8" s="118">
        <v>1</v>
      </c>
    </row>
    <row r="9" spans="1:10" x14ac:dyDescent="0.25">
      <c r="A9" s="117">
        <v>7</v>
      </c>
      <c r="B9" s="109">
        <v>1</v>
      </c>
      <c r="C9" s="109"/>
      <c r="D9" s="109"/>
      <c r="E9" s="110">
        <v>16.53</v>
      </c>
      <c r="F9" s="111" t="s">
        <v>118</v>
      </c>
      <c r="G9" s="111" t="s">
        <v>37</v>
      </c>
      <c r="H9" s="111">
        <v>202</v>
      </c>
      <c r="I9" s="111" t="s">
        <v>319</v>
      </c>
      <c r="J9" s="118">
        <v>1</v>
      </c>
    </row>
    <row r="10" spans="1:10" x14ac:dyDescent="0.25">
      <c r="A10" s="117">
        <v>8</v>
      </c>
      <c r="B10" s="109">
        <v>1</v>
      </c>
      <c r="C10" s="109"/>
      <c r="D10" s="109"/>
      <c r="E10" s="110">
        <v>19.52</v>
      </c>
      <c r="F10" s="111" t="s">
        <v>118</v>
      </c>
      <c r="G10" s="111" t="s">
        <v>37</v>
      </c>
      <c r="H10" s="111">
        <v>203</v>
      </c>
      <c r="I10" s="111" t="s">
        <v>319</v>
      </c>
      <c r="J10" s="118">
        <v>1</v>
      </c>
    </row>
    <row r="11" spans="1:10" x14ac:dyDescent="0.25">
      <c r="A11" s="117">
        <v>9</v>
      </c>
      <c r="B11" s="109">
        <v>1</v>
      </c>
      <c r="C11" s="109"/>
      <c r="D11" s="109"/>
      <c r="E11" s="110">
        <v>24.22</v>
      </c>
      <c r="F11" s="111" t="s">
        <v>118</v>
      </c>
      <c r="G11" s="111" t="s">
        <v>37</v>
      </c>
      <c r="H11" s="111">
        <v>204</v>
      </c>
      <c r="I11" s="111" t="s">
        <v>319</v>
      </c>
      <c r="J11" s="118">
        <v>1</v>
      </c>
    </row>
    <row r="12" spans="1:10" ht="15" customHeight="1" x14ac:dyDescent="0.25">
      <c r="A12" s="117">
        <v>10</v>
      </c>
      <c r="B12" s="109">
        <v>1</v>
      </c>
      <c r="C12" s="109"/>
      <c r="D12" s="109"/>
      <c r="E12" s="110">
        <v>3.7</v>
      </c>
      <c r="F12" s="111" t="s">
        <v>118</v>
      </c>
      <c r="G12" s="111" t="s">
        <v>37</v>
      </c>
      <c r="H12" s="111">
        <v>207</v>
      </c>
      <c r="I12" s="111" t="s">
        <v>319</v>
      </c>
      <c r="J12" s="118">
        <v>1</v>
      </c>
    </row>
    <row r="13" spans="1:10" x14ac:dyDescent="0.25">
      <c r="A13" s="117">
        <v>11</v>
      </c>
      <c r="B13" s="109">
        <v>1</v>
      </c>
      <c r="C13" s="109"/>
      <c r="D13" s="109"/>
      <c r="E13" s="110">
        <v>14.04</v>
      </c>
      <c r="F13" s="111" t="s">
        <v>118</v>
      </c>
      <c r="G13" s="111" t="s">
        <v>37</v>
      </c>
      <c r="H13" s="111">
        <v>218</v>
      </c>
      <c r="I13" s="111" t="s">
        <v>319</v>
      </c>
      <c r="J13" s="118">
        <v>1</v>
      </c>
    </row>
    <row r="14" spans="1:10" x14ac:dyDescent="0.25">
      <c r="A14" s="117">
        <v>12</v>
      </c>
      <c r="B14" s="109">
        <v>1</v>
      </c>
      <c r="C14" s="109"/>
      <c r="D14" s="109"/>
      <c r="E14" s="110">
        <v>14.04</v>
      </c>
      <c r="F14" s="111" t="s">
        <v>118</v>
      </c>
      <c r="G14" s="111" t="s">
        <v>37</v>
      </c>
      <c r="H14" s="111">
        <v>219</v>
      </c>
      <c r="I14" s="111" t="s">
        <v>319</v>
      </c>
      <c r="J14" s="118">
        <v>1</v>
      </c>
    </row>
    <row r="15" spans="1:10" x14ac:dyDescent="0.25">
      <c r="A15" s="117">
        <v>13</v>
      </c>
      <c r="B15" s="109">
        <v>1</v>
      </c>
      <c r="C15" s="109"/>
      <c r="D15" s="109"/>
      <c r="E15" s="110">
        <v>22.62</v>
      </c>
      <c r="F15" s="111" t="s">
        <v>118</v>
      </c>
      <c r="G15" s="111" t="s">
        <v>38</v>
      </c>
      <c r="H15" s="111">
        <v>302</v>
      </c>
      <c r="I15" s="111" t="s">
        <v>319</v>
      </c>
      <c r="J15" s="118">
        <v>1</v>
      </c>
    </row>
    <row r="16" spans="1:10" x14ac:dyDescent="0.25">
      <c r="A16" s="117">
        <v>14</v>
      </c>
      <c r="B16" s="109">
        <v>1</v>
      </c>
      <c r="C16" s="109"/>
      <c r="D16" s="109"/>
      <c r="E16" s="110">
        <v>49.33</v>
      </c>
      <c r="F16" s="111" t="s">
        <v>118</v>
      </c>
      <c r="G16" s="111" t="s">
        <v>38</v>
      </c>
      <c r="H16" s="111">
        <v>303</v>
      </c>
      <c r="I16" s="111" t="s">
        <v>319</v>
      </c>
      <c r="J16" s="118">
        <v>1</v>
      </c>
    </row>
    <row r="17" spans="1:10" x14ac:dyDescent="0.25">
      <c r="A17" s="117">
        <v>15</v>
      </c>
      <c r="B17" s="109">
        <v>1</v>
      </c>
      <c r="C17" s="109"/>
      <c r="D17" s="109"/>
      <c r="E17" s="110">
        <v>26.71</v>
      </c>
      <c r="F17" s="111" t="s">
        <v>118</v>
      </c>
      <c r="G17" s="111" t="s">
        <v>38</v>
      </c>
      <c r="H17" s="111">
        <v>304</v>
      </c>
      <c r="I17" s="111" t="s">
        <v>319</v>
      </c>
      <c r="J17" s="118">
        <v>1</v>
      </c>
    </row>
    <row r="18" spans="1:10" x14ac:dyDescent="0.25">
      <c r="A18" s="117">
        <v>16</v>
      </c>
      <c r="B18" s="109">
        <v>1</v>
      </c>
      <c r="C18" s="109"/>
      <c r="D18" s="109"/>
      <c r="E18" s="110">
        <v>26.71</v>
      </c>
      <c r="F18" s="111" t="s">
        <v>118</v>
      </c>
      <c r="G18" s="111" t="s">
        <v>38</v>
      </c>
      <c r="H18" s="111">
        <v>305</v>
      </c>
      <c r="I18" s="111" t="s">
        <v>319</v>
      </c>
      <c r="J18" s="118">
        <v>1</v>
      </c>
    </row>
    <row r="19" spans="1:10" x14ac:dyDescent="0.25">
      <c r="A19" s="117">
        <v>17</v>
      </c>
      <c r="B19" s="109">
        <v>1</v>
      </c>
      <c r="C19" s="109"/>
      <c r="D19" s="109"/>
      <c r="E19" s="110">
        <v>44.65</v>
      </c>
      <c r="F19" s="111" t="s">
        <v>118</v>
      </c>
      <c r="G19" s="111" t="s">
        <v>38</v>
      </c>
      <c r="H19" s="111">
        <v>306</v>
      </c>
      <c r="I19" s="111" t="s">
        <v>319</v>
      </c>
      <c r="J19" s="118">
        <v>1</v>
      </c>
    </row>
    <row r="20" spans="1:10" x14ac:dyDescent="0.25">
      <c r="A20" s="117">
        <v>18</v>
      </c>
      <c r="B20" s="109">
        <v>1</v>
      </c>
      <c r="C20" s="109"/>
      <c r="D20" s="109"/>
      <c r="E20" s="110">
        <v>35.49</v>
      </c>
      <c r="F20" s="111" t="s">
        <v>118</v>
      </c>
      <c r="G20" s="111" t="s">
        <v>38</v>
      </c>
      <c r="H20" s="111">
        <v>307</v>
      </c>
      <c r="I20" s="111" t="s">
        <v>319</v>
      </c>
      <c r="J20" s="118">
        <v>1</v>
      </c>
    </row>
    <row r="21" spans="1:10" x14ac:dyDescent="0.25">
      <c r="A21" s="117">
        <v>19</v>
      </c>
      <c r="B21" s="109">
        <v>1</v>
      </c>
      <c r="C21" s="109"/>
      <c r="D21" s="109"/>
      <c r="E21" s="110">
        <v>21.23</v>
      </c>
      <c r="F21" s="111" t="s">
        <v>118</v>
      </c>
      <c r="G21" s="111" t="s">
        <v>38</v>
      </c>
      <c r="H21" s="111">
        <v>308</v>
      </c>
      <c r="I21" s="111" t="s">
        <v>319</v>
      </c>
      <c r="J21" s="118">
        <v>1</v>
      </c>
    </row>
    <row r="22" spans="1:10" x14ac:dyDescent="0.25">
      <c r="A22" s="117">
        <v>20</v>
      </c>
      <c r="B22" s="109">
        <v>1</v>
      </c>
      <c r="C22" s="109"/>
      <c r="D22" s="109"/>
      <c r="E22" s="110">
        <v>26.71</v>
      </c>
      <c r="F22" s="111" t="s">
        <v>118</v>
      </c>
      <c r="G22" s="111" t="s">
        <v>38</v>
      </c>
      <c r="H22" s="111">
        <v>309</v>
      </c>
      <c r="I22" s="111" t="s">
        <v>319</v>
      </c>
      <c r="J22" s="118">
        <v>1</v>
      </c>
    </row>
    <row r="23" spans="1:10" x14ac:dyDescent="0.25">
      <c r="A23" s="117">
        <v>21</v>
      </c>
      <c r="B23" s="109">
        <v>1</v>
      </c>
      <c r="C23" s="109">
        <v>0.94</v>
      </c>
      <c r="D23" s="109">
        <v>2.19</v>
      </c>
      <c r="E23" s="110">
        <f t="shared" ref="E23:E26" si="0">C23*D23</f>
        <v>2.0585999999999998</v>
      </c>
      <c r="F23" s="111" t="s">
        <v>118</v>
      </c>
      <c r="G23" s="111" t="s">
        <v>36</v>
      </c>
      <c r="H23" s="111">
        <v>107</v>
      </c>
      <c r="I23" s="111" t="s">
        <v>312</v>
      </c>
      <c r="J23" s="118">
        <v>1</v>
      </c>
    </row>
    <row r="24" spans="1:10" x14ac:dyDescent="0.25">
      <c r="A24" s="117">
        <v>22</v>
      </c>
      <c r="B24" s="109">
        <v>1</v>
      </c>
      <c r="C24" s="109">
        <v>3.9</v>
      </c>
      <c r="D24" s="109">
        <v>2.73</v>
      </c>
      <c r="E24" s="110">
        <f t="shared" si="0"/>
        <v>10.647</v>
      </c>
      <c r="F24" s="111" t="s">
        <v>118</v>
      </c>
      <c r="G24" s="111" t="s">
        <v>36</v>
      </c>
      <c r="H24" s="111">
        <v>108</v>
      </c>
      <c r="I24" s="111" t="s">
        <v>311</v>
      </c>
      <c r="J24" s="118">
        <v>1</v>
      </c>
    </row>
    <row r="25" spans="1:10" x14ac:dyDescent="0.25">
      <c r="A25" s="117">
        <v>23</v>
      </c>
      <c r="B25" s="109">
        <v>1</v>
      </c>
      <c r="C25" s="109">
        <v>3.78</v>
      </c>
      <c r="D25" s="109">
        <v>2.8</v>
      </c>
      <c r="E25" s="110">
        <f t="shared" si="0"/>
        <v>10.584</v>
      </c>
      <c r="F25" s="111" t="s">
        <v>118</v>
      </c>
      <c r="G25" s="111" t="s">
        <v>36</v>
      </c>
      <c r="H25" s="111" t="s">
        <v>315</v>
      </c>
      <c r="I25" s="111" t="s">
        <v>316</v>
      </c>
      <c r="J25" s="118">
        <v>1</v>
      </c>
    </row>
    <row r="26" spans="1:10" x14ac:dyDescent="0.25">
      <c r="A26" s="117">
        <v>24</v>
      </c>
      <c r="B26" s="109">
        <v>1</v>
      </c>
      <c r="C26" s="109">
        <v>3.78</v>
      </c>
      <c r="D26" s="109">
        <v>2.8</v>
      </c>
      <c r="E26" s="110">
        <f t="shared" si="0"/>
        <v>10.584</v>
      </c>
      <c r="F26" s="111" t="s">
        <v>118</v>
      </c>
      <c r="G26" s="111" t="s">
        <v>36</v>
      </c>
      <c r="H26" s="111">
        <v>125</v>
      </c>
      <c r="I26" s="111" t="s">
        <v>316</v>
      </c>
      <c r="J26" s="118">
        <v>1</v>
      </c>
    </row>
    <row r="27" spans="1:10" x14ac:dyDescent="0.25">
      <c r="A27" s="117">
        <v>25</v>
      </c>
      <c r="B27" s="109">
        <v>1</v>
      </c>
      <c r="C27" s="109"/>
      <c r="D27" s="109"/>
      <c r="E27" s="110">
        <v>5.91</v>
      </c>
      <c r="F27" s="111" t="s">
        <v>118</v>
      </c>
      <c r="G27" s="111" t="s">
        <v>36</v>
      </c>
      <c r="H27" s="111" t="s">
        <v>321</v>
      </c>
      <c r="I27" s="111" t="s">
        <v>325</v>
      </c>
      <c r="J27" s="118">
        <v>1</v>
      </c>
    </row>
    <row r="28" spans="1:10" x14ac:dyDescent="0.25">
      <c r="A28" s="117">
        <v>26</v>
      </c>
      <c r="B28" s="109">
        <v>1</v>
      </c>
      <c r="C28" s="109"/>
      <c r="D28" s="109"/>
      <c r="E28" s="110">
        <v>6.38</v>
      </c>
      <c r="F28" s="111" t="s">
        <v>118</v>
      </c>
      <c r="G28" s="111" t="s">
        <v>37</v>
      </c>
      <c r="H28" s="111">
        <v>206</v>
      </c>
      <c r="I28" s="111" t="s">
        <v>326</v>
      </c>
      <c r="J28" s="118">
        <v>2</v>
      </c>
    </row>
    <row r="29" spans="1:10" x14ac:dyDescent="0.25">
      <c r="A29" s="117">
        <v>27</v>
      </c>
      <c r="B29" s="109">
        <v>1</v>
      </c>
      <c r="C29" s="109"/>
      <c r="D29" s="109"/>
      <c r="E29" s="110">
        <v>5.98</v>
      </c>
      <c r="F29" s="111" t="s">
        <v>118</v>
      </c>
      <c r="G29" s="111" t="s">
        <v>37</v>
      </c>
      <c r="H29" s="111">
        <v>208</v>
      </c>
      <c r="I29" s="111" t="s">
        <v>326</v>
      </c>
      <c r="J29" s="118">
        <v>2</v>
      </c>
    </row>
    <row r="30" spans="1:10" x14ac:dyDescent="0.25">
      <c r="A30" s="117">
        <v>28</v>
      </c>
      <c r="B30" s="109">
        <v>1</v>
      </c>
      <c r="C30" s="109"/>
      <c r="D30" s="109"/>
      <c r="E30" s="110">
        <v>6.69</v>
      </c>
      <c r="F30" s="111" t="s">
        <v>118</v>
      </c>
      <c r="G30" s="111" t="s">
        <v>37</v>
      </c>
      <c r="H30" s="111">
        <v>209</v>
      </c>
      <c r="I30" s="111" t="s">
        <v>326</v>
      </c>
      <c r="J30" s="118">
        <v>2</v>
      </c>
    </row>
    <row r="31" spans="1:10" x14ac:dyDescent="0.25">
      <c r="A31" s="117">
        <v>29</v>
      </c>
      <c r="B31" s="109">
        <v>1</v>
      </c>
      <c r="C31" s="109"/>
      <c r="D31" s="109"/>
      <c r="E31" s="110">
        <v>5.98</v>
      </c>
      <c r="F31" s="111" t="s">
        <v>118</v>
      </c>
      <c r="G31" s="111" t="s">
        <v>37</v>
      </c>
      <c r="H31" s="111">
        <v>210</v>
      </c>
      <c r="I31" s="111" t="s">
        <v>326</v>
      </c>
      <c r="J31" s="118">
        <v>2</v>
      </c>
    </row>
    <row r="32" spans="1:10" x14ac:dyDescent="0.25">
      <c r="A32" s="117">
        <v>30</v>
      </c>
      <c r="B32" s="109">
        <v>1</v>
      </c>
      <c r="C32" s="109"/>
      <c r="D32" s="109"/>
      <c r="E32" s="110">
        <v>5.98</v>
      </c>
      <c r="F32" s="111" t="s">
        <v>118</v>
      </c>
      <c r="G32" s="111" t="s">
        <v>37</v>
      </c>
      <c r="H32" s="111">
        <v>211</v>
      </c>
      <c r="I32" s="111" t="s">
        <v>326</v>
      </c>
      <c r="J32" s="118">
        <v>2</v>
      </c>
    </row>
    <row r="33" spans="1:10" x14ac:dyDescent="0.25">
      <c r="A33" s="117">
        <v>31</v>
      </c>
      <c r="B33" s="109">
        <v>1</v>
      </c>
      <c r="C33" s="109"/>
      <c r="D33" s="109"/>
      <c r="E33" s="110">
        <v>6.69</v>
      </c>
      <c r="F33" s="111" t="s">
        <v>118</v>
      </c>
      <c r="G33" s="111" t="s">
        <v>37</v>
      </c>
      <c r="H33" s="111">
        <v>212</v>
      </c>
      <c r="I33" s="111" t="s">
        <v>326</v>
      </c>
      <c r="J33" s="118">
        <v>2</v>
      </c>
    </row>
    <row r="34" spans="1:10" x14ac:dyDescent="0.25">
      <c r="A34" s="117">
        <v>32</v>
      </c>
      <c r="B34" s="109">
        <v>1</v>
      </c>
      <c r="C34" s="109"/>
      <c r="D34" s="109"/>
      <c r="E34" s="110">
        <v>5.98</v>
      </c>
      <c r="F34" s="111" t="s">
        <v>118</v>
      </c>
      <c r="G34" s="111" t="s">
        <v>37</v>
      </c>
      <c r="H34" s="111">
        <v>213</v>
      </c>
      <c r="I34" s="111" t="s">
        <v>326</v>
      </c>
      <c r="J34" s="118">
        <v>2</v>
      </c>
    </row>
    <row r="35" spans="1:10" x14ac:dyDescent="0.25">
      <c r="A35" s="117">
        <v>33</v>
      </c>
      <c r="B35" s="109">
        <v>1</v>
      </c>
      <c r="C35" s="109"/>
      <c r="D35" s="109"/>
      <c r="E35" s="110">
        <v>5.98</v>
      </c>
      <c r="F35" s="111" t="s">
        <v>118</v>
      </c>
      <c r="G35" s="111" t="s">
        <v>37</v>
      </c>
      <c r="H35" s="111">
        <v>214</v>
      </c>
      <c r="I35" s="111" t="s">
        <v>326</v>
      </c>
      <c r="J35" s="118">
        <v>2</v>
      </c>
    </row>
    <row r="36" spans="1:10" x14ac:dyDescent="0.25">
      <c r="A36" s="117">
        <v>34</v>
      </c>
      <c r="B36" s="109">
        <v>1</v>
      </c>
      <c r="C36" s="109"/>
      <c r="D36" s="109"/>
      <c r="E36" s="110">
        <v>6.69</v>
      </c>
      <c r="F36" s="111" t="s">
        <v>118</v>
      </c>
      <c r="G36" s="111" t="s">
        <v>37</v>
      </c>
      <c r="H36" s="111" t="s">
        <v>323</v>
      </c>
      <c r="I36" s="111" t="s">
        <v>326</v>
      </c>
      <c r="J36" s="118">
        <v>2</v>
      </c>
    </row>
    <row r="37" spans="1:10" ht="15" customHeight="1" x14ac:dyDescent="0.25">
      <c r="A37" s="117">
        <v>35</v>
      </c>
      <c r="B37" s="109">
        <v>1</v>
      </c>
      <c r="C37" s="109"/>
      <c r="D37" s="109"/>
      <c r="E37" s="110">
        <v>5.98</v>
      </c>
      <c r="F37" s="111" t="s">
        <v>118</v>
      </c>
      <c r="G37" s="111" t="s">
        <v>37</v>
      </c>
      <c r="H37" s="111" t="s">
        <v>324</v>
      </c>
      <c r="I37" s="111" t="s">
        <v>326</v>
      </c>
      <c r="J37" s="118">
        <v>2</v>
      </c>
    </row>
    <row r="38" spans="1:10" x14ac:dyDescent="0.25">
      <c r="A38" s="117">
        <v>36</v>
      </c>
      <c r="B38" s="109">
        <v>1</v>
      </c>
      <c r="C38" s="109"/>
      <c r="D38" s="109"/>
      <c r="E38" s="110">
        <v>5.98</v>
      </c>
      <c r="F38" s="111" t="s">
        <v>118</v>
      </c>
      <c r="G38" s="111" t="s">
        <v>37</v>
      </c>
      <c r="H38" s="111">
        <v>216</v>
      </c>
      <c r="I38" s="111" t="s">
        <v>326</v>
      </c>
      <c r="J38" s="118">
        <v>2</v>
      </c>
    </row>
    <row r="39" spans="1:10" x14ac:dyDescent="0.25">
      <c r="A39" s="117">
        <v>37</v>
      </c>
      <c r="B39" s="109">
        <v>1</v>
      </c>
      <c r="C39" s="109"/>
      <c r="D39" s="109"/>
      <c r="E39" s="110">
        <v>13.11</v>
      </c>
      <c r="F39" s="111" t="s">
        <v>118</v>
      </c>
      <c r="G39" s="111" t="s">
        <v>37</v>
      </c>
      <c r="H39" s="111">
        <v>217</v>
      </c>
      <c r="I39" s="111" t="s">
        <v>326</v>
      </c>
      <c r="J39" s="118">
        <v>2</v>
      </c>
    </row>
    <row r="40" spans="1:10" x14ac:dyDescent="0.25">
      <c r="A40" s="117">
        <v>38</v>
      </c>
      <c r="B40" s="109">
        <v>1</v>
      </c>
      <c r="C40" s="109"/>
      <c r="D40" s="109"/>
      <c r="E40" s="110">
        <v>6.86</v>
      </c>
      <c r="F40" s="111" t="s">
        <v>118</v>
      </c>
      <c r="G40" s="111" t="s">
        <v>37</v>
      </c>
      <c r="H40" s="111">
        <v>221</v>
      </c>
      <c r="I40" s="111" t="s">
        <v>326</v>
      </c>
      <c r="J40" s="118">
        <v>2</v>
      </c>
    </row>
    <row r="41" spans="1:10" x14ac:dyDescent="0.25">
      <c r="A41" s="117">
        <v>39</v>
      </c>
      <c r="B41" s="109">
        <v>1</v>
      </c>
      <c r="C41" s="109"/>
      <c r="D41" s="109"/>
      <c r="E41" s="110">
        <v>6.86</v>
      </c>
      <c r="F41" s="111" t="s">
        <v>118</v>
      </c>
      <c r="G41" s="111" t="s">
        <v>37</v>
      </c>
      <c r="H41" s="111">
        <v>222</v>
      </c>
      <c r="I41" s="111" t="s">
        <v>326</v>
      </c>
      <c r="J41" s="118">
        <v>2</v>
      </c>
    </row>
    <row r="42" spans="1:10" x14ac:dyDescent="0.25">
      <c r="A42" s="117">
        <v>40</v>
      </c>
      <c r="B42" s="109">
        <v>1</v>
      </c>
      <c r="C42" s="109"/>
      <c r="D42" s="109"/>
      <c r="E42" s="110">
        <v>47.43</v>
      </c>
      <c r="F42" s="111" t="s">
        <v>119</v>
      </c>
      <c r="G42" s="111" t="s">
        <v>36</v>
      </c>
      <c r="H42" s="111">
        <v>101</v>
      </c>
      <c r="I42" s="111" t="s">
        <v>319</v>
      </c>
      <c r="J42" s="118">
        <v>1</v>
      </c>
    </row>
    <row r="43" spans="1:10" x14ac:dyDescent="0.25">
      <c r="A43" s="117">
        <v>41</v>
      </c>
      <c r="B43" s="109">
        <v>1</v>
      </c>
      <c r="C43" s="109"/>
      <c r="D43" s="109"/>
      <c r="E43" s="110">
        <v>13.5</v>
      </c>
      <c r="F43" s="111" t="s">
        <v>119</v>
      </c>
      <c r="G43" s="111" t="s">
        <v>36</v>
      </c>
      <c r="H43" s="111">
        <v>102</v>
      </c>
      <c r="I43" s="111" t="s">
        <v>319</v>
      </c>
      <c r="J43" s="118">
        <v>1</v>
      </c>
    </row>
    <row r="44" spans="1:10" x14ac:dyDescent="0.25">
      <c r="A44" s="117">
        <v>42</v>
      </c>
      <c r="B44" s="109">
        <v>1</v>
      </c>
      <c r="C44" s="109"/>
      <c r="D44" s="109"/>
      <c r="E44" s="110">
        <v>18.170000000000002</v>
      </c>
      <c r="F44" s="111" t="s">
        <v>119</v>
      </c>
      <c r="G44" s="111" t="s">
        <v>36</v>
      </c>
      <c r="H44" s="111">
        <v>103</v>
      </c>
      <c r="I44" s="111" t="s">
        <v>319</v>
      </c>
      <c r="J44" s="118">
        <v>1</v>
      </c>
    </row>
    <row r="45" spans="1:10" x14ac:dyDescent="0.25">
      <c r="A45" s="117">
        <v>43</v>
      </c>
      <c r="B45" s="109">
        <v>1</v>
      </c>
      <c r="C45" s="109"/>
      <c r="D45" s="109"/>
      <c r="E45" s="110">
        <v>16.59</v>
      </c>
      <c r="F45" s="111" t="s">
        <v>119</v>
      </c>
      <c r="G45" s="111" t="s">
        <v>36</v>
      </c>
      <c r="H45" s="111">
        <v>104</v>
      </c>
      <c r="I45" s="111" t="s">
        <v>319</v>
      </c>
      <c r="J45" s="118">
        <v>1</v>
      </c>
    </row>
    <row r="46" spans="1:10" x14ac:dyDescent="0.25">
      <c r="A46" s="117">
        <v>44</v>
      </c>
      <c r="B46" s="109">
        <v>1</v>
      </c>
      <c r="C46" s="109"/>
      <c r="D46" s="109"/>
      <c r="E46" s="110">
        <v>18.170000000000002</v>
      </c>
      <c r="F46" s="111" t="s">
        <v>119</v>
      </c>
      <c r="G46" s="111" t="s">
        <v>36</v>
      </c>
      <c r="H46" s="111">
        <v>105</v>
      </c>
      <c r="I46" s="111" t="s">
        <v>319</v>
      </c>
      <c r="J46" s="118">
        <v>1</v>
      </c>
    </row>
    <row r="47" spans="1:10" x14ac:dyDescent="0.25">
      <c r="A47" s="117">
        <v>45</v>
      </c>
      <c r="B47" s="109">
        <v>1</v>
      </c>
      <c r="C47" s="109"/>
      <c r="D47" s="109"/>
      <c r="E47" s="110">
        <v>18.05</v>
      </c>
      <c r="F47" s="111" t="s">
        <v>119</v>
      </c>
      <c r="G47" s="111" t="s">
        <v>36</v>
      </c>
      <c r="H47" s="111">
        <v>106</v>
      </c>
      <c r="I47" s="111" t="s">
        <v>319</v>
      </c>
      <c r="J47" s="118">
        <v>1</v>
      </c>
    </row>
    <row r="48" spans="1:10" x14ac:dyDescent="0.25">
      <c r="A48" s="117">
        <v>46</v>
      </c>
      <c r="B48" s="109">
        <v>1</v>
      </c>
      <c r="C48" s="109"/>
      <c r="D48" s="109"/>
      <c r="E48" s="110">
        <v>14.72</v>
      </c>
      <c r="F48" s="111" t="s">
        <v>119</v>
      </c>
      <c r="G48" s="111" t="s">
        <v>36</v>
      </c>
      <c r="H48" s="111">
        <v>108</v>
      </c>
      <c r="I48" s="111" t="s">
        <v>319</v>
      </c>
      <c r="J48" s="118">
        <v>1</v>
      </c>
    </row>
    <row r="49" spans="1:10" x14ac:dyDescent="0.25">
      <c r="A49" s="117">
        <v>47</v>
      </c>
      <c r="B49" s="109">
        <v>1</v>
      </c>
      <c r="C49" s="109"/>
      <c r="D49" s="109"/>
      <c r="E49" s="110">
        <v>21.23</v>
      </c>
      <c r="F49" s="111" t="s">
        <v>119</v>
      </c>
      <c r="G49" s="111" t="s">
        <v>36</v>
      </c>
      <c r="H49" s="111">
        <v>109</v>
      </c>
      <c r="I49" s="111" t="s">
        <v>319</v>
      </c>
      <c r="J49" s="118">
        <v>1</v>
      </c>
    </row>
    <row r="50" spans="1:10" x14ac:dyDescent="0.25">
      <c r="A50" s="117">
        <v>48</v>
      </c>
      <c r="B50" s="109">
        <v>1</v>
      </c>
      <c r="C50" s="109"/>
      <c r="D50" s="109"/>
      <c r="E50" s="110">
        <v>9.5299999999999994</v>
      </c>
      <c r="F50" s="111" t="s">
        <v>119</v>
      </c>
      <c r="G50" s="111" t="s">
        <v>37</v>
      </c>
      <c r="H50" s="111">
        <v>201</v>
      </c>
      <c r="I50" s="111" t="s">
        <v>319</v>
      </c>
      <c r="J50" s="118">
        <v>1</v>
      </c>
    </row>
    <row r="51" spans="1:10" x14ac:dyDescent="0.25">
      <c r="A51" s="117">
        <v>49</v>
      </c>
      <c r="B51" s="109">
        <v>1</v>
      </c>
      <c r="C51" s="109"/>
      <c r="D51" s="109"/>
      <c r="E51" s="110">
        <v>14.25</v>
      </c>
      <c r="F51" s="111" t="s">
        <v>119</v>
      </c>
      <c r="G51" s="111" t="s">
        <v>37</v>
      </c>
      <c r="H51" s="111" t="s">
        <v>328</v>
      </c>
      <c r="I51" s="111" t="s">
        <v>319</v>
      </c>
      <c r="J51" s="118">
        <v>1</v>
      </c>
    </row>
    <row r="52" spans="1:10" x14ac:dyDescent="0.25">
      <c r="A52" s="117">
        <v>50</v>
      </c>
      <c r="B52" s="109">
        <v>1</v>
      </c>
      <c r="C52" s="109"/>
      <c r="D52" s="109"/>
      <c r="E52" s="110">
        <v>26.82</v>
      </c>
      <c r="F52" s="111" t="s">
        <v>119</v>
      </c>
      <c r="G52" s="111" t="s">
        <v>37</v>
      </c>
      <c r="H52" s="111">
        <v>210</v>
      </c>
      <c r="I52" s="111" t="s">
        <v>319</v>
      </c>
      <c r="J52" s="118">
        <v>1</v>
      </c>
    </row>
    <row r="53" spans="1:10" x14ac:dyDescent="0.25">
      <c r="A53" s="117">
        <v>51</v>
      </c>
      <c r="B53" s="109">
        <v>1</v>
      </c>
      <c r="C53" s="109"/>
      <c r="D53" s="109"/>
      <c r="E53" s="110">
        <v>22.42</v>
      </c>
      <c r="F53" s="111" t="s">
        <v>119</v>
      </c>
      <c r="G53" s="111" t="s">
        <v>37</v>
      </c>
      <c r="H53" s="111">
        <v>213</v>
      </c>
      <c r="I53" s="111" t="s">
        <v>319</v>
      </c>
      <c r="J53" s="118">
        <v>1</v>
      </c>
    </row>
    <row r="54" spans="1:10" x14ac:dyDescent="0.25">
      <c r="A54" s="117">
        <v>52</v>
      </c>
      <c r="B54" s="109">
        <v>1</v>
      </c>
      <c r="C54" s="109"/>
      <c r="D54" s="109"/>
      <c r="E54" s="110">
        <v>10.88</v>
      </c>
      <c r="F54" s="111" t="s">
        <v>119</v>
      </c>
      <c r="G54" s="111" t="s">
        <v>37</v>
      </c>
      <c r="H54" s="111">
        <v>221</v>
      </c>
      <c r="I54" s="111" t="s">
        <v>319</v>
      </c>
      <c r="J54" s="118">
        <v>1</v>
      </c>
    </row>
    <row r="55" spans="1:10" x14ac:dyDescent="0.25">
      <c r="A55" s="117">
        <v>53</v>
      </c>
      <c r="B55" s="109">
        <v>1</v>
      </c>
      <c r="C55" s="109"/>
      <c r="D55" s="109"/>
      <c r="E55" s="110">
        <v>14.86</v>
      </c>
      <c r="F55" s="111" t="s">
        <v>119</v>
      </c>
      <c r="G55" s="111" t="s">
        <v>38</v>
      </c>
      <c r="H55" s="111">
        <v>301</v>
      </c>
      <c r="I55" s="111" t="s">
        <v>319</v>
      </c>
      <c r="J55" s="118">
        <v>1</v>
      </c>
    </row>
    <row r="56" spans="1:10" x14ac:dyDescent="0.25">
      <c r="A56" s="117">
        <v>54</v>
      </c>
      <c r="B56" s="109">
        <v>1</v>
      </c>
      <c r="C56" s="109"/>
      <c r="D56" s="109"/>
      <c r="E56" s="110">
        <v>7.03</v>
      </c>
      <c r="F56" s="111" t="s">
        <v>119</v>
      </c>
      <c r="G56" s="111" t="s">
        <v>38</v>
      </c>
      <c r="H56" s="111">
        <v>302</v>
      </c>
      <c r="I56" s="111" t="s">
        <v>319</v>
      </c>
      <c r="J56" s="118">
        <v>1</v>
      </c>
    </row>
    <row r="57" spans="1:10" x14ac:dyDescent="0.25">
      <c r="A57" s="117">
        <v>55</v>
      </c>
      <c r="B57" s="109">
        <v>1</v>
      </c>
      <c r="C57" s="109"/>
      <c r="D57" s="109"/>
      <c r="E57" s="110">
        <v>10.54</v>
      </c>
      <c r="F57" s="111" t="s">
        <v>119</v>
      </c>
      <c r="G57" s="111" t="s">
        <v>38</v>
      </c>
      <c r="H57" s="111">
        <v>303</v>
      </c>
      <c r="I57" s="111" t="s">
        <v>319</v>
      </c>
      <c r="J57" s="118">
        <v>1</v>
      </c>
    </row>
    <row r="58" spans="1:10" x14ac:dyDescent="0.25">
      <c r="A58" s="117">
        <v>56</v>
      </c>
      <c r="B58" s="109">
        <v>1</v>
      </c>
      <c r="C58" s="109"/>
      <c r="D58" s="109"/>
      <c r="E58" s="110">
        <v>19.71</v>
      </c>
      <c r="F58" s="111" t="s">
        <v>119</v>
      </c>
      <c r="G58" s="111" t="s">
        <v>36</v>
      </c>
      <c r="H58" s="111">
        <v>107</v>
      </c>
      <c r="I58" s="111" t="s">
        <v>325</v>
      </c>
      <c r="J58" s="118">
        <v>1</v>
      </c>
    </row>
    <row r="59" spans="1:10" x14ac:dyDescent="0.25">
      <c r="A59" s="117">
        <v>57</v>
      </c>
      <c r="B59" s="109">
        <v>1</v>
      </c>
      <c r="C59" s="109"/>
      <c r="D59" s="109"/>
      <c r="E59" s="110">
        <v>3.56</v>
      </c>
      <c r="F59" s="111" t="s">
        <v>119</v>
      </c>
      <c r="G59" s="111" t="s">
        <v>37</v>
      </c>
      <c r="H59" s="111" t="s">
        <v>329</v>
      </c>
      <c r="I59" s="111" t="s">
        <v>326</v>
      </c>
      <c r="J59" s="118">
        <v>2</v>
      </c>
    </row>
    <row r="60" spans="1:10" x14ac:dyDescent="0.25">
      <c r="A60" s="117">
        <v>58</v>
      </c>
      <c r="B60" s="109">
        <v>1</v>
      </c>
      <c r="C60" s="109"/>
      <c r="D60" s="109"/>
      <c r="E60" s="110">
        <v>3.47</v>
      </c>
      <c r="F60" s="111" t="s">
        <v>119</v>
      </c>
      <c r="G60" s="111" t="s">
        <v>37</v>
      </c>
      <c r="H60" s="111">
        <v>204</v>
      </c>
      <c r="I60" s="111" t="s">
        <v>326</v>
      </c>
      <c r="J60" s="118">
        <v>2</v>
      </c>
    </row>
    <row r="61" spans="1:10" x14ac:dyDescent="0.25">
      <c r="A61" s="117">
        <v>59</v>
      </c>
      <c r="B61" s="109">
        <v>1</v>
      </c>
      <c r="C61" s="109"/>
      <c r="D61" s="109"/>
      <c r="E61" s="110">
        <v>5.87</v>
      </c>
      <c r="F61" s="111" t="s">
        <v>119</v>
      </c>
      <c r="G61" s="111" t="s">
        <v>37</v>
      </c>
      <c r="H61" s="111">
        <v>205</v>
      </c>
      <c r="I61" s="111" t="s">
        <v>326</v>
      </c>
      <c r="J61" s="118">
        <v>2</v>
      </c>
    </row>
    <row r="62" spans="1:10" x14ac:dyDescent="0.25">
      <c r="A62" s="117">
        <v>60</v>
      </c>
      <c r="B62" s="109">
        <v>1</v>
      </c>
      <c r="C62" s="109"/>
      <c r="D62" s="109"/>
      <c r="E62" s="110">
        <v>6.09</v>
      </c>
      <c r="F62" s="111" t="s">
        <v>119</v>
      </c>
      <c r="G62" s="111" t="s">
        <v>37</v>
      </c>
      <c r="H62" s="111">
        <v>206</v>
      </c>
      <c r="I62" s="111" t="s">
        <v>326</v>
      </c>
      <c r="J62" s="118">
        <v>2</v>
      </c>
    </row>
    <row r="63" spans="1:10" x14ac:dyDescent="0.25">
      <c r="A63" s="117">
        <v>61</v>
      </c>
      <c r="B63" s="109">
        <v>1</v>
      </c>
      <c r="C63" s="109"/>
      <c r="D63" s="109"/>
      <c r="E63" s="110">
        <v>6.81</v>
      </c>
      <c r="F63" s="111" t="s">
        <v>119</v>
      </c>
      <c r="G63" s="111" t="s">
        <v>37</v>
      </c>
      <c r="H63" s="111">
        <v>207</v>
      </c>
      <c r="I63" s="111" t="s">
        <v>326</v>
      </c>
      <c r="J63" s="118">
        <v>2</v>
      </c>
    </row>
    <row r="64" spans="1:10" x14ac:dyDescent="0.25">
      <c r="A64" s="117">
        <v>62</v>
      </c>
      <c r="B64" s="109">
        <v>1</v>
      </c>
      <c r="C64" s="109"/>
      <c r="D64" s="109"/>
      <c r="E64" s="110">
        <v>5.81</v>
      </c>
      <c r="F64" s="111" t="s">
        <v>119</v>
      </c>
      <c r="G64" s="111" t="s">
        <v>37</v>
      </c>
      <c r="H64" s="111">
        <v>208</v>
      </c>
      <c r="I64" s="111" t="s">
        <v>326</v>
      </c>
      <c r="J64" s="118">
        <v>2</v>
      </c>
    </row>
    <row r="65" spans="1:10" x14ac:dyDescent="0.25">
      <c r="A65" s="117">
        <v>63</v>
      </c>
      <c r="B65" s="109">
        <v>1</v>
      </c>
      <c r="C65" s="109"/>
      <c r="D65" s="109"/>
      <c r="E65" s="110">
        <v>8.4499999999999993</v>
      </c>
      <c r="F65" s="111" t="s">
        <v>119</v>
      </c>
      <c r="G65" s="111" t="s">
        <v>37</v>
      </c>
      <c r="H65" s="111">
        <v>209</v>
      </c>
      <c r="I65" s="111" t="s">
        <v>326</v>
      </c>
      <c r="J65" s="118">
        <v>2</v>
      </c>
    </row>
    <row r="66" spans="1:10" x14ac:dyDescent="0.25">
      <c r="A66" s="117">
        <v>64</v>
      </c>
      <c r="B66" s="109">
        <v>1</v>
      </c>
      <c r="C66" s="109"/>
      <c r="D66" s="109"/>
      <c r="E66" s="110">
        <v>6.86</v>
      </c>
      <c r="F66" s="111" t="s">
        <v>119</v>
      </c>
      <c r="G66" s="111" t="s">
        <v>37</v>
      </c>
      <c r="H66" s="111">
        <v>217</v>
      </c>
      <c r="I66" s="111" t="s">
        <v>326</v>
      </c>
      <c r="J66" s="118">
        <v>2</v>
      </c>
    </row>
    <row r="67" spans="1:10" x14ac:dyDescent="0.25">
      <c r="A67" s="117">
        <v>65</v>
      </c>
      <c r="B67" s="109">
        <v>1</v>
      </c>
      <c r="C67" s="109"/>
      <c r="D67" s="109"/>
      <c r="E67" s="110">
        <v>6.86</v>
      </c>
      <c r="F67" s="111" t="s">
        <v>119</v>
      </c>
      <c r="G67" s="111" t="s">
        <v>37</v>
      </c>
      <c r="H67" s="111">
        <v>218</v>
      </c>
      <c r="I67" s="111" t="s">
        <v>326</v>
      </c>
      <c r="J67" s="118">
        <v>2</v>
      </c>
    </row>
    <row r="68" spans="1:10" x14ac:dyDescent="0.25">
      <c r="A68" s="117">
        <v>66</v>
      </c>
      <c r="B68" s="109">
        <v>1</v>
      </c>
      <c r="C68" s="109"/>
      <c r="D68" s="109"/>
      <c r="E68" s="110">
        <v>7.05</v>
      </c>
      <c r="F68" s="111" t="s">
        <v>119</v>
      </c>
      <c r="G68" s="111" t="s">
        <v>37</v>
      </c>
      <c r="H68" s="111">
        <v>219</v>
      </c>
      <c r="I68" s="111" t="s">
        <v>326</v>
      </c>
      <c r="J68" s="118">
        <v>2</v>
      </c>
    </row>
    <row r="69" spans="1:10" x14ac:dyDescent="0.25">
      <c r="A69" s="117">
        <v>67</v>
      </c>
      <c r="B69" s="109">
        <v>1</v>
      </c>
      <c r="C69" s="109"/>
      <c r="D69" s="109"/>
      <c r="E69" s="110">
        <v>2.56</v>
      </c>
      <c r="F69" s="111" t="s">
        <v>119</v>
      </c>
      <c r="G69" s="111" t="s">
        <v>37</v>
      </c>
      <c r="H69" s="111">
        <v>220</v>
      </c>
      <c r="I69" s="111" t="s">
        <v>326</v>
      </c>
      <c r="J69" s="118">
        <v>2</v>
      </c>
    </row>
    <row r="70" spans="1:10" x14ac:dyDescent="0.25">
      <c r="A70" s="117">
        <v>68</v>
      </c>
      <c r="B70" s="109">
        <v>1</v>
      </c>
      <c r="C70" s="109"/>
      <c r="D70" s="109"/>
      <c r="E70" s="110">
        <v>3.33</v>
      </c>
      <c r="F70" s="111" t="s">
        <v>119</v>
      </c>
      <c r="G70" s="111" t="s">
        <v>38</v>
      </c>
      <c r="H70" s="111" t="s">
        <v>330</v>
      </c>
      <c r="I70" s="111" t="s">
        <v>326</v>
      </c>
      <c r="J70" s="118">
        <v>2</v>
      </c>
    </row>
    <row r="71" spans="1:10" x14ac:dyDescent="0.25">
      <c r="A71" s="117">
        <v>69</v>
      </c>
      <c r="B71" s="109">
        <v>1</v>
      </c>
      <c r="C71" s="109"/>
      <c r="D71" s="109"/>
      <c r="E71" s="110">
        <v>5.98</v>
      </c>
      <c r="F71" s="111" t="s">
        <v>119</v>
      </c>
      <c r="G71" s="111" t="s">
        <v>38</v>
      </c>
      <c r="H71" s="111" t="s">
        <v>331</v>
      </c>
      <c r="I71" s="111" t="s">
        <v>326</v>
      </c>
      <c r="J71" s="118">
        <v>2</v>
      </c>
    </row>
    <row r="72" spans="1:10" x14ac:dyDescent="0.25">
      <c r="A72" s="117">
        <v>70</v>
      </c>
      <c r="B72" s="109">
        <v>1</v>
      </c>
      <c r="C72" s="109"/>
      <c r="D72" s="109"/>
      <c r="E72" s="110">
        <v>8.2899999999999991</v>
      </c>
      <c r="F72" s="111" t="s">
        <v>119</v>
      </c>
      <c r="G72" s="111" t="s">
        <v>38</v>
      </c>
      <c r="H72" s="111">
        <v>305</v>
      </c>
      <c r="I72" s="111" t="s">
        <v>326</v>
      </c>
      <c r="J72" s="118">
        <v>2</v>
      </c>
    </row>
    <row r="73" spans="1:10" x14ac:dyDescent="0.25">
      <c r="A73" s="117">
        <v>71</v>
      </c>
      <c r="B73" s="109">
        <v>1</v>
      </c>
      <c r="C73" s="109"/>
      <c r="D73" s="109"/>
      <c r="E73" s="110">
        <v>9.2799999999999994</v>
      </c>
      <c r="F73" s="111" t="s">
        <v>119</v>
      </c>
      <c r="G73" s="111" t="s">
        <v>38</v>
      </c>
      <c r="H73" s="111">
        <v>306</v>
      </c>
      <c r="I73" s="111" t="s">
        <v>326</v>
      </c>
      <c r="J73" s="118">
        <v>2</v>
      </c>
    </row>
    <row r="74" spans="1:10" x14ac:dyDescent="0.25">
      <c r="A74" s="117">
        <v>72</v>
      </c>
      <c r="B74" s="109">
        <v>1</v>
      </c>
      <c r="C74" s="109"/>
      <c r="D74" s="109"/>
      <c r="E74" s="110">
        <v>8.2899999999999991</v>
      </c>
      <c r="F74" s="111" t="s">
        <v>119</v>
      </c>
      <c r="G74" s="111" t="s">
        <v>38</v>
      </c>
      <c r="H74" s="111">
        <v>307</v>
      </c>
      <c r="I74" s="111" t="s">
        <v>326</v>
      </c>
      <c r="J74" s="118">
        <v>2</v>
      </c>
    </row>
    <row r="75" spans="1:10" x14ac:dyDescent="0.25">
      <c r="A75" s="117">
        <v>73</v>
      </c>
      <c r="B75" s="109">
        <v>1</v>
      </c>
      <c r="C75" s="109"/>
      <c r="D75" s="109"/>
      <c r="E75" s="110">
        <v>8.2899999999999991</v>
      </c>
      <c r="F75" s="111" t="s">
        <v>119</v>
      </c>
      <c r="G75" s="111" t="s">
        <v>38</v>
      </c>
      <c r="H75" s="111">
        <v>308</v>
      </c>
      <c r="I75" s="111" t="s">
        <v>326</v>
      </c>
      <c r="J75" s="118">
        <v>2</v>
      </c>
    </row>
    <row r="76" spans="1:10" x14ac:dyDescent="0.25">
      <c r="A76" s="117">
        <v>74</v>
      </c>
      <c r="B76" s="109">
        <v>1</v>
      </c>
      <c r="C76" s="109"/>
      <c r="D76" s="109"/>
      <c r="E76" s="110">
        <v>9.2799999999999994</v>
      </c>
      <c r="F76" s="111" t="s">
        <v>119</v>
      </c>
      <c r="G76" s="111" t="s">
        <v>38</v>
      </c>
      <c r="H76" s="111">
        <v>309</v>
      </c>
      <c r="I76" s="111" t="s">
        <v>326</v>
      </c>
      <c r="J76" s="118">
        <v>2</v>
      </c>
    </row>
    <row r="77" spans="1:10" x14ac:dyDescent="0.25">
      <c r="A77" s="117">
        <v>75</v>
      </c>
      <c r="B77" s="109">
        <v>1</v>
      </c>
      <c r="C77" s="109"/>
      <c r="D77" s="109"/>
      <c r="E77" s="110">
        <v>5.98</v>
      </c>
      <c r="F77" s="111" t="s">
        <v>119</v>
      </c>
      <c r="G77" s="111" t="s">
        <v>38</v>
      </c>
      <c r="H77" s="111">
        <v>310</v>
      </c>
      <c r="I77" s="111" t="s">
        <v>326</v>
      </c>
      <c r="J77" s="118">
        <v>2</v>
      </c>
    </row>
    <row r="78" spans="1:10" x14ac:dyDescent="0.25">
      <c r="A78" s="117">
        <v>76</v>
      </c>
      <c r="B78" s="109">
        <v>1</v>
      </c>
      <c r="C78" s="109"/>
      <c r="D78" s="109"/>
      <c r="E78" s="110">
        <v>5.89</v>
      </c>
      <c r="F78" s="111" t="s">
        <v>119</v>
      </c>
      <c r="G78" s="111" t="s">
        <v>38</v>
      </c>
      <c r="H78" s="111">
        <v>311</v>
      </c>
      <c r="I78" s="111" t="s">
        <v>326</v>
      </c>
      <c r="J78" s="118">
        <v>2</v>
      </c>
    </row>
    <row r="79" spans="1:10" x14ac:dyDescent="0.25">
      <c r="A79" s="117">
        <v>77</v>
      </c>
      <c r="B79" s="109">
        <v>1</v>
      </c>
      <c r="C79" s="109"/>
      <c r="D79" s="109"/>
      <c r="E79" s="110">
        <v>6.69</v>
      </c>
      <c r="F79" s="111" t="s">
        <v>119</v>
      </c>
      <c r="G79" s="111" t="s">
        <v>38</v>
      </c>
      <c r="H79" s="111">
        <v>312</v>
      </c>
      <c r="I79" s="111" t="s">
        <v>326</v>
      </c>
      <c r="J79" s="118">
        <v>2</v>
      </c>
    </row>
    <row r="80" spans="1:10" x14ac:dyDescent="0.25">
      <c r="A80" s="117">
        <v>78</v>
      </c>
      <c r="B80" s="109">
        <v>1</v>
      </c>
      <c r="C80" s="109"/>
      <c r="D80" s="109"/>
      <c r="E80" s="110">
        <v>3.56</v>
      </c>
      <c r="F80" s="111" t="s">
        <v>119</v>
      </c>
      <c r="G80" s="111" t="s">
        <v>38</v>
      </c>
      <c r="H80" s="111">
        <v>313</v>
      </c>
      <c r="I80" s="111" t="s">
        <v>326</v>
      </c>
      <c r="J80" s="118">
        <v>2</v>
      </c>
    </row>
    <row r="81" spans="1:10" x14ac:dyDescent="0.25">
      <c r="A81" s="117">
        <v>79</v>
      </c>
      <c r="B81" s="109">
        <v>1</v>
      </c>
      <c r="C81" s="109"/>
      <c r="D81" s="109"/>
      <c r="E81" s="110">
        <v>3.42</v>
      </c>
      <c r="F81" s="111" t="s">
        <v>119</v>
      </c>
      <c r="G81" s="111" t="s">
        <v>38</v>
      </c>
      <c r="H81" s="111">
        <v>314</v>
      </c>
      <c r="I81" s="111" t="s">
        <v>326</v>
      </c>
      <c r="J81" s="118">
        <v>2</v>
      </c>
    </row>
    <row r="82" spans="1:10" x14ac:dyDescent="0.25">
      <c r="A82" s="117">
        <v>80</v>
      </c>
      <c r="B82" s="109">
        <v>1</v>
      </c>
      <c r="C82" s="109"/>
      <c r="D82" s="109"/>
      <c r="E82" s="110">
        <v>7.15</v>
      </c>
      <c r="F82" s="111" t="s">
        <v>119</v>
      </c>
      <c r="G82" s="111" t="s">
        <v>38</v>
      </c>
      <c r="H82" s="111">
        <v>315</v>
      </c>
      <c r="I82" s="111" t="s">
        <v>326</v>
      </c>
      <c r="J82" s="118">
        <v>2</v>
      </c>
    </row>
    <row r="83" spans="1:10" x14ac:dyDescent="0.25">
      <c r="A83" s="117">
        <v>81</v>
      </c>
      <c r="B83" s="109">
        <v>1</v>
      </c>
      <c r="C83" s="109"/>
      <c r="D83" s="109"/>
      <c r="E83" s="110">
        <v>4.8899999999999997</v>
      </c>
      <c r="F83" s="111" t="s">
        <v>119</v>
      </c>
      <c r="G83" s="111" t="s">
        <v>38</v>
      </c>
      <c r="H83" s="111">
        <v>316</v>
      </c>
      <c r="I83" s="111" t="s">
        <v>326</v>
      </c>
      <c r="J83" s="118">
        <v>2</v>
      </c>
    </row>
    <row r="84" spans="1:10" x14ac:dyDescent="0.25">
      <c r="A84" s="117">
        <v>82</v>
      </c>
      <c r="B84" s="109">
        <v>1</v>
      </c>
      <c r="C84" s="109"/>
      <c r="D84" s="109"/>
      <c r="E84" s="110">
        <v>4.51</v>
      </c>
      <c r="F84" s="111" t="s">
        <v>119</v>
      </c>
      <c r="G84" s="111" t="s">
        <v>38</v>
      </c>
      <c r="H84" s="111">
        <v>317</v>
      </c>
      <c r="I84" s="111" t="s">
        <v>326</v>
      </c>
      <c r="J84" s="118">
        <v>2</v>
      </c>
    </row>
    <row r="85" spans="1:10" x14ac:dyDescent="0.25">
      <c r="A85" s="117">
        <v>83</v>
      </c>
      <c r="B85" s="109">
        <v>1</v>
      </c>
      <c r="C85" s="109"/>
      <c r="D85" s="109"/>
      <c r="E85" s="110">
        <v>6.94</v>
      </c>
      <c r="F85" s="111" t="s">
        <v>119</v>
      </c>
      <c r="G85" s="111" t="s">
        <v>38</v>
      </c>
      <c r="H85" s="111">
        <v>318</v>
      </c>
      <c r="I85" s="111" t="s">
        <v>326</v>
      </c>
      <c r="J85" s="118">
        <v>2</v>
      </c>
    </row>
    <row r="86" spans="1:10" x14ac:dyDescent="0.25">
      <c r="A86" s="117">
        <v>84</v>
      </c>
      <c r="B86" s="109">
        <v>1</v>
      </c>
      <c r="C86" s="109"/>
      <c r="D86" s="109"/>
      <c r="E86" s="110">
        <v>6.94</v>
      </c>
      <c r="F86" s="111" t="s">
        <v>119</v>
      </c>
      <c r="G86" s="111" t="s">
        <v>38</v>
      </c>
      <c r="H86" s="111">
        <v>319</v>
      </c>
      <c r="I86" s="111" t="s">
        <v>326</v>
      </c>
      <c r="J86" s="118">
        <v>2</v>
      </c>
    </row>
    <row r="87" spans="1:10" x14ac:dyDescent="0.25">
      <c r="A87" s="117">
        <v>85</v>
      </c>
      <c r="B87" s="109">
        <v>1</v>
      </c>
      <c r="C87" s="109"/>
      <c r="D87" s="109"/>
      <c r="E87" s="110">
        <v>19.52</v>
      </c>
      <c r="F87" s="111" t="s">
        <v>119</v>
      </c>
      <c r="G87" s="111" t="s">
        <v>38</v>
      </c>
      <c r="H87" s="111" t="s">
        <v>332</v>
      </c>
      <c r="I87" s="111" t="s">
        <v>326</v>
      </c>
      <c r="J87" s="118">
        <v>2</v>
      </c>
    </row>
    <row r="88" spans="1:10" x14ac:dyDescent="0.25">
      <c r="A88" s="117">
        <v>86</v>
      </c>
      <c r="B88" s="109">
        <v>1</v>
      </c>
      <c r="C88" s="109"/>
      <c r="D88" s="109"/>
      <c r="E88" s="110">
        <v>19.52</v>
      </c>
      <c r="F88" s="111" t="s">
        <v>119</v>
      </c>
      <c r="G88" s="111" t="s">
        <v>38</v>
      </c>
      <c r="H88" s="111" t="s">
        <v>333</v>
      </c>
      <c r="I88" s="111" t="s">
        <v>326</v>
      </c>
      <c r="J88" s="118">
        <v>2</v>
      </c>
    </row>
    <row r="89" spans="1:10" x14ac:dyDescent="0.25">
      <c r="A89" s="117">
        <v>87</v>
      </c>
      <c r="B89" s="109">
        <v>1</v>
      </c>
      <c r="C89" s="109">
        <v>1.24</v>
      </c>
      <c r="D89" s="109">
        <v>2.73</v>
      </c>
      <c r="E89" s="110">
        <f t="shared" ref="E89" si="1">C89*D89</f>
        <v>3.3851999999999998</v>
      </c>
      <c r="F89" s="111" t="s">
        <v>119</v>
      </c>
      <c r="G89" s="111" t="s">
        <v>37</v>
      </c>
      <c r="H89" s="111">
        <v>216</v>
      </c>
      <c r="I89" s="111" t="s">
        <v>311</v>
      </c>
      <c r="J89" s="118">
        <v>1</v>
      </c>
    </row>
    <row r="90" spans="1:10" x14ac:dyDescent="0.25">
      <c r="A90" s="117">
        <v>88</v>
      </c>
      <c r="B90" s="109">
        <v>1</v>
      </c>
      <c r="C90" s="108"/>
      <c r="D90" s="108"/>
      <c r="E90" s="112">
        <v>40.76</v>
      </c>
      <c r="F90" s="111" t="s">
        <v>121</v>
      </c>
      <c r="G90" s="111"/>
      <c r="H90" s="111">
        <v>102</v>
      </c>
      <c r="I90" s="111" t="s">
        <v>325</v>
      </c>
      <c r="J90" s="118">
        <v>1</v>
      </c>
    </row>
    <row r="91" spans="1:10" x14ac:dyDescent="0.25">
      <c r="A91" s="117">
        <v>89</v>
      </c>
      <c r="B91" s="109">
        <v>1</v>
      </c>
      <c r="C91" s="108"/>
      <c r="D91" s="108"/>
      <c r="E91" s="112">
        <v>21.72</v>
      </c>
      <c r="F91" s="111" t="s">
        <v>121</v>
      </c>
      <c r="G91" s="111"/>
      <c r="H91" s="111">
        <v>103</v>
      </c>
      <c r="I91" s="111" t="s">
        <v>325</v>
      </c>
      <c r="J91" s="118">
        <v>1</v>
      </c>
    </row>
    <row r="92" spans="1:10" x14ac:dyDescent="0.25">
      <c r="A92" s="117">
        <v>90</v>
      </c>
      <c r="B92" s="109">
        <v>1</v>
      </c>
      <c r="C92" s="108"/>
      <c r="D92" s="108"/>
      <c r="E92" s="112">
        <v>21.72</v>
      </c>
      <c r="F92" s="111" t="s">
        <v>121</v>
      </c>
      <c r="G92" s="111"/>
      <c r="H92" s="111">
        <v>104</v>
      </c>
      <c r="I92" s="111" t="s">
        <v>325</v>
      </c>
      <c r="J92" s="118">
        <v>1</v>
      </c>
    </row>
    <row r="93" spans="1:10" x14ac:dyDescent="0.25">
      <c r="A93" s="117">
        <v>91</v>
      </c>
      <c r="B93" s="109">
        <v>1</v>
      </c>
      <c r="C93" s="108"/>
      <c r="D93" s="108"/>
      <c r="E93" s="112">
        <v>21.72</v>
      </c>
      <c r="F93" s="111" t="s">
        <v>121</v>
      </c>
      <c r="G93" s="111"/>
      <c r="H93" s="111">
        <v>105</v>
      </c>
      <c r="I93" s="111" t="s">
        <v>325</v>
      </c>
      <c r="J93" s="118">
        <v>1</v>
      </c>
    </row>
    <row r="94" spans="1:10" x14ac:dyDescent="0.25">
      <c r="A94" s="117">
        <v>92</v>
      </c>
      <c r="B94" s="109">
        <v>1</v>
      </c>
      <c r="C94" s="108"/>
      <c r="D94" s="108"/>
      <c r="E94" s="112">
        <v>10.7</v>
      </c>
      <c r="F94" s="111" t="s">
        <v>121</v>
      </c>
      <c r="G94" s="111"/>
      <c r="H94" s="111">
        <v>106</v>
      </c>
      <c r="I94" s="111" t="s">
        <v>325</v>
      </c>
      <c r="J94" s="118">
        <v>1</v>
      </c>
    </row>
    <row r="95" spans="1:10" x14ac:dyDescent="0.25">
      <c r="A95" s="117">
        <v>93</v>
      </c>
      <c r="B95" s="109">
        <v>1</v>
      </c>
      <c r="C95" s="108"/>
      <c r="D95" s="108"/>
      <c r="E95" s="112">
        <v>22.75</v>
      </c>
      <c r="F95" s="111" t="s">
        <v>121</v>
      </c>
      <c r="G95" s="111"/>
      <c r="H95" s="111" t="s">
        <v>334</v>
      </c>
      <c r="I95" s="111" t="s">
        <v>325</v>
      </c>
      <c r="J95" s="118">
        <v>1</v>
      </c>
    </row>
    <row r="96" spans="1:10" x14ac:dyDescent="0.25">
      <c r="A96" s="117">
        <v>94</v>
      </c>
      <c r="B96" s="109">
        <v>1</v>
      </c>
      <c r="C96" s="108"/>
      <c r="D96" s="108"/>
      <c r="E96" s="112">
        <v>13.53</v>
      </c>
      <c r="F96" s="111" t="s">
        <v>121</v>
      </c>
      <c r="G96" s="111"/>
      <c r="H96" s="111">
        <v>107</v>
      </c>
      <c r="I96" s="111" t="s">
        <v>325</v>
      </c>
      <c r="J96" s="118">
        <v>1</v>
      </c>
    </row>
    <row r="97" spans="1:10" x14ac:dyDescent="0.25">
      <c r="A97" s="117">
        <v>95</v>
      </c>
      <c r="B97" s="109">
        <v>1</v>
      </c>
      <c r="C97" s="108"/>
      <c r="D97" s="108"/>
      <c r="E97" s="112">
        <v>6.36</v>
      </c>
      <c r="F97" s="111" t="s">
        <v>121</v>
      </c>
      <c r="G97" s="111"/>
      <c r="H97" s="111" t="s">
        <v>335</v>
      </c>
      <c r="I97" s="111" t="s">
        <v>325</v>
      </c>
      <c r="J97" s="118">
        <v>1</v>
      </c>
    </row>
    <row r="98" spans="1:10" x14ac:dyDescent="0.25">
      <c r="A98" s="117">
        <v>96</v>
      </c>
      <c r="B98" s="109">
        <v>1</v>
      </c>
      <c r="C98" s="108"/>
      <c r="D98" s="108"/>
      <c r="E98" s="112">
        <v>22.2</v>
      </c>
      <c r="F98" s="111" t="s">
        <v>121</v>
      </c>
      <c r="G98" s="111"/>
      <c r="H98" s="111">
        <v>108</v>
      </c>
      <c r="I98" s="111" t="s">
        <v>325</v>
      </c>
      <c r="J98" s="118">
        <v>1</v>
      </c>
    </row>
    <row r="99" spans="1:10" x14ac:dyDescent="0.25">
      <c r="A99" s="117">
        <v>97</v>
      </c>
      <c r="B99" s="109">
        <v>1</v>
      </c>
      <c r="C99" s="111"/>
      <c r="D99" s="111"/>
      <c r="E99" s="113">
        <v>34.6</v>
      </c>
      <c r="F99" s="111" t="s">
        <v>121</v>
      </c>
      <c r="G99" s="111"/>
      <c r="H99" s="111">
        <v>304</v>
      </c>
      <c r="I99" s="111" t="s">
        <v>325</v>
      </c>
      <c r="J99" s="118">
        <v>1</v>
      </c>
    </row>
    <row r="100" spans="1:10" x14ac:dyDescent="0.25">
      <c r="A100" s="117">
        <v>98</v>
      </c>
      <c r="B100" s="109">
        <v>1</v>
      </c>
      <c r="C100" s="111"/>
      <c r="D100" s="111"/>
      <c r="E100" s="113">
        <v>33.18</v>
      </c>
      <c r="F100" s="111" t="s">
        <v>121</v>
      </c>
      <c r="G100" s="111"/>
      <c r="H100" s="111">
        <v>305</v>
      </c>
      <c r="I100" s="111" t="s">
        <v>325</v>
      </c>
      <c r="J100" s="118">
        <v>1</v>
      </c>
    </row>
    <row r="101" spans="1:10" x14ac:dyDescent="0.25">
      <c r="A101" s="117">
        <v>99</v>
      </c>
      <c r="B101" s="109">
        <v>1</v>
      </c>
      <c r="C101" s="111"/>
      <c r="D101" s="111"/>
      <c r="E101" s="113">
        <v>37.28</v>
      </c>
      <c r="F101" s="111" t="s">
        <v>121</v>
      </c>
      <c r="G101" s="111"/>
      <c r="H101" s="111">
        <v>306</v>
      </c>
      <c r="I101" s="111" t="s">
        <v>325</v>
      </c>
      <c r="J101" s="118">
        <v>1</v>
      </c>
    </row>
    <row r="102" spans="1:10" x14ac:dyDescent="0.25">
      <c r="A102" s="117">
        <v>100</v>
      </c>
      <c r="B102" s="109">
        <v>1</v>
      </c>
      <c r="C102" s="111"/>
      <c r="D102" s="111"/>
      <c r="E102" s="113">
        <v>33.85</v>
      </c>
      <c r="F102" s="111" t="s">
        <v>121</v>
      </c>
      <c r="G102" s="111"/>
      <c r="H102" s="111">
        <v>307</v>
      </c>
      <c r="I102" s="111" t="s">
        <v>325</v>
      </c>
      <c r="J102" s="118">
        <v>1</v>
      </c>
    </row>
    <row r="103" spans="1:10" x14ac:dyDescent="0.25">
      <c r="A103" s="117">
        <v>101</v>
      </c>
      <c r="B103" s="109">
        <v>1</v>
      </c>
      <c r="C103" s="111"/>
      <c r="D103" s="111"/>
      <c r="E103" s="113">
        <v>21.96</v>
      </c>
      <c r="F103" s="111" t="s">
        <v>121</v>
      </c>
      <c r="G103" s="111"/>
      <c r="H103" s="111">
        <v>202</v>
      </c>
      <c r="I103" s="111" t="s">
        <v>326</v>
      </c>
      <c r="J103" s="118">
        <v>2</v>
      </c>
    </row>
    <row r="104" spans="1:10" x14ac:dyDescent="0.25">
      <c r="A104" s="117">
        <v>102</v>
      </c>
      <c r="B104" s="109">
        <v>1</v>
      </c>
      <c r="C104" s="111"/>
      <c r="D104" s="111"/>
      <c r="E104" s="113">
        <v>9.7799999999999994</v>
      </c>
      <c r="F104" s="111" t="s">
        <v>121</v>
      </c>
      <c r="G104" s="111"/>
      <c r="H104" s="111">
        <v>203</v>
      </c>
      <c r="I104" s="111" t="s">
        <v>326</v>
      </c>
      <c r="J104" s="118">
        <v>2</v>
      </c>
    </row>
    <row r="105" spans="1:10" x14ac:dyDescent="0.25">
      <c r="A105" s="117">
        <v>103</v>
      </c>
      <c r="B105" s="109">
        <v>1</v>
      </c>
      <c r="C105" s="111"/>
      <c r="D105" s="111"/>
      <c r="E105" s="113">
        <v>4.29</v>
      </c>
      <c r="F105" s="111" t="s">
        <v>121</v>
      </c>
      <c r="G105" s="111"/>
      <c r="H105" s="111">
        <v>204</v>
      </c>
      <c r="I105" s="111" t="s">
        <v>326</v>
      </c>
      <c r="J105" s="118">
        <v>2</v>
      </c>
    </row>
    <row r="106" spans="1:10" x14ac:dyDescent="0.25">
      <c r="A106" s="117">
        <v>104</v>
      </c>
      <c r="B106" s="109">
        <v>1</v>
      </c>
      <c r="C106" s="111"/>
      <c r="D106" s="111"/>
      <c r="E106" s="113">
        <v>12.79</v>
      </c>
      <c r="F106" s="111" t="s">
        <v>121</v>
      </c>
      <c r="G106" s="111"/>
      <c r="H106" s="111">
        <v>205</v>
      </c>
      <c r="I106" s="111" t="s">
        <v>326</v>
      </c>
      <c r="J106" s="118">
        <v>2</v>
      </c>
    </row>
    <row r="107" spans="1:10" x14ac:dyDescent="0.25">
      <c r="A107" s="117">
        <v>105</v>
      </c>
      <c r="B107" s="109">
        <v>1</v>
      </c>
      <c r="C107" s="108"/>
      <c r="D107" s="108"/>
      <c r="E107" s="112">
        <v>8.52</v>
      </c>
      <c r="F107" s="111" t="s">
        <v>121</v>
      </c>
      <c r="G107" s="111"/>
      <c r="H107" s="111" t="s">
        <v>336</v>
      </c>
      <c r="I107" s="111" t="s">
        <v>326</v>
      </c>
      <c r="J107" s="118">
        <v>2</v>
      </c>
    </row>
    <row r="108" spans="1:10" x14ac:dyDescent="0.25">
      <c r="A108" s="117">
        <v>106</v>
      </c>
      <c r="B108" s="109">
        <v>1</v>
      </c>
      <c r="C108" s="108"/>
      <c r="D108" s="108"/>
      <c r="E108" s="112">
        <v>4.3499999999999996</v>
      </c>
      <c r="F108" s="111" t="s">
        <v>121</v>
      </c>
      <c r="G108" s="111"/>
      <c r="H108" s="111">
        <v>206</v>
      </c>
      <c r="I108" s="111" t="s">
        <v>326</v>
      </c>
      <c r="J108" s="118">
        <v>2</v>
      </c>
    </row>
    <row r="109" spans="1:10" x14ac:dyDescent="0.25">
      <c r="A109" s="117">
        <v>107</v>
      </c>
      <c r="B109" s="109">
        <v>1</v>
      </c>
      <c r="C109" s="108"/>
      <c r="D109" s="108"/>
      <c r="E109" s="112">
        <v>8.07</v>
      </c>
      <c r="F109" s="111" t="s">
        <v>121</v>
      </c>
      <c r="G109" s="111"/>
      <c r="H109" s="111" t="s">
        <v>337</v>
      </c>
      <c r="I109" s="111" t="s">
        <v>326</v>
      </c>
      <c r="J109" s="118">
        <v>2</v>
      </c>
    </row>
    <row r="110" spans="1:10" x14ac:dyDescent="0.25">
      <c r="A110" s="117">
        <v>108</v>
      </c>
      <c r="B110" s="109">
        <v>1</v>
      </c>
      <c r="C110" s="108"/>
      <c r="D110" s="108"/>
      <c r="E110" s="112">
        <v>8.0399999999999991</v>
      </c>
      <c r="F110" s="111" t="s">
        <v>121</v>
      </c>
      <c r="G110" s="111"/>
      <c r="H110" s="111">
        <v>208</v>
      </c>
      <c r="I110" s="111" t="s">
        <v>326</v>
      </c>
      <c r="J110" s="118">
        <v>2</v>
      </c>
    </row>
    <row r="111" spans="1:10" x14ac:dyDescent="0.25">
      <c r="A111" s="117">
        <v>109</v>
      </c>
      <c r="B111" s="109">
        <v>1</v>
      </c>
      <c r="C111" s="108"/>
      <c r="D111" s="108"/>
      <c r="E111" s="112">
        <v>8.07</v>
      </c>
      <c r="F111" s="111" t="s">
        <v>121</v>
      </c>
      <c r="G111" s="111"/>
      <c r="H111" s="111" t="s">
        <v>338</v>
      </c>
      <c r="I111" s="111" t="s">
        <v>326</v>
      </c>
      <c r="J111" s="118">
        <v>2</v>
      </c>
    </row>
    <row r="112" spans="1:10" x14ac:dyDescent="0.25">
      <c r="A112" s="117">
        <v>110</v>
      </c>
      <c r="B112" s="109">
        <v>1</v>
      </c>
      <c r="C112" s="108"/>
      <c r="D112" s="108"/>
      <c r="E112" s="112">
        <v>8.0399999999999991</v>
      </c>
      <c r="F112" s="111" t="s">
        <v>121</v>
      </c>
      <c r="G112" s="111"/>
      <c r="H112" s="111">
        <v>210</v>
      </c>
      <c r="I112" s="111" t="s">
        <v>326</v>
      </c>
      <c r="J112" s="118">
        <v>2</v>
      </c>
    </row>
    <row r="113" spans="1:10" x14ac:dyDescent="0.25">
      <c r="A113" s="117">
        <v>111</v>
      </c>
      <c r="B113" s="109">
        <v>1</v>
      </c>
      <c r="C113" s="108"/>
      <c r="D113" s="108"/>
      <c r="E113" s="112">
        <v>8.0399999999999991</v>
      </c>
      <c r="F113" s="111" t="s">
        <v>121</v>
      </c>
      <c r="G113" s="111"/>
      <c r="H113" s="111" t="s">
        <v>339</v>
      </c>
      <c r="I113" s="111" t="s">
        <v>326</v>
      </c>
      <c r="J113" s="118">
        <v>2</v>
      </c>
    </row>
    <row r="114" spans="1:10" x14ac:dyDescent="0.25">
      <c r="A114" s="117">
        <v>112</v>
      </c>
      <c r="B114" s="109">
        <v>1</v>
      </c>
      <c r="C114" s="108"/>
      <c r="D114" s="108"/>
      <c r="E114" s="112">
        <v>8.0399999999999991</v>
      </c>
      <c r="F114" s="111" t="s">
        <v>121</v>
      </c>
      <c r="G114" s="111"/>
      <c r="H114" s="111">
        <v>212</v>
      </c>
      <c r="I114" s="111" t="s">
        <v>326</v>
      </c>
      <c r="J114" s="118">
        <v>2</v>
      </c>
    </row>
    <row r="115" spans="1:10" x14ac:dyDescent="0.25">
      <c r="A115" s="117">
        <v>113</v>
      </c>
      <c r="B115" s="109">
        <v>1</v>
      </c>
      <c r="C115" s="108"/>
      <c r="D115" s="108"/>
      <c r="E115" s="112">
        <v>11.79</v>
      </c>
      <c r="F115" s="111" t="s">
        <v>121</v>
      </c>
      <c r="G115" s="111"/>
      <c r="H115" s="111">
        <v>213</v>
      </c>
      <c r="I115" s="111" t="s">
        <v>326</v>
      </c>
      <c r="J115" s="118">
        <v>2</v>
      </c>
    </row>
    <row r="116" spans="1:10" x14ac:dyDescent="0.25">
      <c r="A116" s="117">
        <v>114</v>
      </c>
      <c r="B116" s="109">
        <v>1</v>
      </c>
      <c r="C116" s="108">
        <v>2.85</v>
      </c>
      <c r="D116" s="108">
        <v>4.55</v>
      </c>
      <c r="E116" s="112">
        <f t="shared" ref="E116:E117" si="2">C116*D116</f>
        <v>12.967499999999999</v>
      </c>
      <c r="F116" s="111" t="s">
        <v>121</v>
      </c>
      <c r="G116" s="111" t="s">
        <v>37</v>
      </c>
      <c r="H116" s="111">
        <v>214</v>
      </c>
      <c r="I116" s="111" t="s">
        <v>318</v>
      </c>
      <c r="J116" s="118">
        <v>2</v>
      </c>
    </row>
    <row r="117" spans="1:10" x14ac:dyDescent="0.25">
      <c r="A117" s="117">
        <v>115</v>
      </c>
      <c r="B117" s="109">
        <v>1</v>
      </c>
      <c r="C117" s="108">
        <v>1.5</v>
      </c>
      <c r="D117" s="108">
        <v>1.95</v>
      </c>
      <c r="E117" s="112">
        <f t="shared" si="2"/>
        <v>2.9249999999999998</v>
      </c>
      <c r="F117" s="111" t="s">
        <v>121</v>
      </c>
      <c r="G117" s="111" t="s">
        <v>37</v>
      </c>
      <c r="H117" s="111">
        <v>222</v>
      </c>
      <c r="I117" s="111" t="s">
        <v>340</v>
      </c>
      <c r="J117" s="118">
        <v>3</v>
      </c>
    </row>
    <row r="118" spans="1:10" x14ac:dyDescent="0.25">
      <c r="A118" s="117">
        <v>116</v>
      </c>
      <c r="B118" s="109">
        <v>1</v>
      </c>
      <c r="C118" s="108"/>
      <c r="D118" s="108"/>
      <c r="E118" s="112">
        <v>7.18</v>
      </c>
      <c r="F118" s="111" t="s">
        <v>120</v>
      </c>
      <c r="G118" s="111"/>
      <c r="H118" s="111">
        <v>116</v>
      </c>
      <c r="I118" s="111" t="s">
        <v>117</v>
      </c>
      <c r="J118" s="118">
        <v>1</v>
      </c>
    </row>
    <row r="119" spans="1:10" x14ac:dyDescent="0.25">
      <c r="A119" s="117">
        <v>117</v>
      </c>
      <c r="B119" s="109">
        <v>1</v>
      </c>
      <c r="C119" s="108"/>
      <c r="D119" s="108"/>
      <c r="E119" s="112">
        <v>18.52</v>
      </c>
      <c r="F119" s="111" t="s">
        <v>120</v>
      </c>
      <c r="G119" s="111"/>
      <c r="H119" s="111">
        <v>205</v>
      </c>
      <c r="I119" s="111" t="s">
        <v>117</v>
      </c>
      <c r="J119" s="118">
        <v>1</v>
      </c>
    </row>
    <row r="120" spans="1:10" x14ac:dyDescent="0.25">
      <c r="A120" s="117">
        <v>118</v>
      </c>
      <c r="B120" s="109">
        <v>1</v>
      </c>
      <c r="C120" s="108"/>
      <c r="D120" s="108"/>
      <c r="E120" s="112">
        <v>31.02</v>
      </c>
      <c r="F120" s="111" t="s">
        <v>120</v>
      </c>
      <c r="G120" s="111"/>
      <c r="H120" s="111">
        <v>301</v>
      </c>
      <c r="I120" s="111" t="s">
        <v>117</v>
      </c>
      <c r="J120" s="118">
        <v>1</v>
      </c>
    </row>
    <row r="121" spans="1:10" x14ac:dyDescent="0.25">
      <c r="A121" s="117">
        <v>119</v>
      </c>
      <c r="B121" s="109">
        <v>1</v>
      </c>
      <c r="C121" s="108"/>
      <c r="D121" s="108"/>
      <c r="E121" s="112">
        <v>9.82</v>
      </c>
      <c r="F121" s="111" t="s">
        <v>120</v>
      </c>
      <c r="G121" s="111"/>
      <c r="H121" s="111">
        <v>303</v>
      </c>
      <c r="I121" s="111" t="s">
        <v>117</v>
      </c>
      <c r="J121" s="118">
        <v>1</v>
      </c>
    </row>
    <row r="122" spans="1:10" x14ac:dyDescent="0.25">
      <c r="A122" s="117">
        <v>120</v>
      </c>
      <c r="B122" s="109">
        <v>1</v>
      </c>
      <c r="C122" s="108"/>
      <c r="D122" s="108"/>
      <c r="E122" s="112">
        <v>19.5</v>
      </c>
      <c r="F122" s="111" t="s">
        <v>120</v>
      </c>
      <c r="G122" s="111"/>
      <c r="H122" s="111">
        <v>304</v>
      </c>
      <c r="I122" s="111" t="s">
        <v>117</v>
      </c>
      <c r="J122" s="118">
        <v>1</v>
      </c>
    </row>
    <row r="123" spans="1:10" x14ac:dyDescent="0.25">
      <c r="A123" s="117">
        <v>121</v>
      </c>
      <c r="B123" s="109">
        <v>1</v>
      </c>
      <c r="C123" s="108"/>
      <c r="D123" s="108"/>
      <c r="E123" s="112">
        <v>39.78</v>
      </c>
      <c r="F123" s="111" t="s">
        <v>120</v>
      </c>
      <c r="G123" s="111"/>
      <c r="H123" s="111">
        <v>308</v>
      </c>
      <c r="I123" s="111" t="s">
        <v>325</v>
      </c>
      <c r="J123" s="118">
        <v>1</v>
      </c>
    </row>
    <row r="124" spans="1:10" x14ac:dyDescent="0.25">
      <c r="A124" s="117">
        <v>122</v>
      </c>
      <c r="B124" s="109">
        <v>1</v>
      </c>
      <c r="C124" s="108"/>
      <c r="D124" s="108"/>
      <c r="E124" s="114">
        <v>9.31</v>
      </c>
      <c r="F124" s="111" t="s">
        <v>120</v>
      </c>
      <c r="G124" s="111"/>
      <c r="H124" s="111" t="s">
        <v>341</v>
      </c>
      <c r="I124" s="111" t="s">
        <v>316</v>
      </c>
      <c r="J124" s="118">
        <v>1</v>
      </c>
    </row>
    <row r="125" spans="1:10" x14ac:dyDescent="0.25">
      <c r="A125" s="117">
        <v>123</v>
      </c>
      <c r="B125" s="109">
        <v>1</v>
      </c>
      <c r="C125" s="108"/>
      <c r="D125" s="108"/>
      <c r="E125" s="114">
        <v>12.31</v>
      </c>
      <c r="F125" s="111" t="s">
        <v>120</v>
      </c>
      <c r="G125" s="111"/>
      <c r="H125" s="111" t="s">
        <v>342</v>
      </c>
      <c r="I125" s="111" t="s">
        <v>316</v>
      </c>
      <c r="J125" s="118">
        <v>1</v>
      </c>
    </row>
    <row r="126" spans="1:10" x14ac:dyDescent="0.25">
      <c r="A126" s="117">
        <v>124</v>
      </c>
      <c r="B126" s="109">
        <v>1</v>
      </c>
      <c r="C126" s="108"/>
      <c r="D126" s="108"/>
      <c r="E126" s="112">
        <v>31.5</v>
      </c>
      <c r="F126" s="111" t="s">
        <v>120</v>
      </c>
      <c r="G126" s="111"/>
      <c r="H126" s="111">
        <v>302</v>
      </c>
      <c r="I126" s="111" t="s">
        <v>348</v>
      </c>
      <c r="J126" s="118">
        <v>1</v>
      </c>
    </row>
    <row r="127" spans="1:10" x14ac:dyDescent="0.25">
      <c r="A127" s="117">
        <v>125</v>
      </c>
      <c r="B127" s="109">
        <v>1</v>
      </c>
      <c r="C127" s="108"/>
      <c r="D127" s="108"/>
      <c r="E127" s="112">
        <v>9.5399999999999991</v>
      </c>
      <c r="F127" s="111" t="s">
        <v>120</v>
      </c>
      <c r="G127" s="111"/>
      <c r="H127" s="111">
        <v>103</v>
      </c>
      <c r="I127" s="111" t="s">
        <v>326</v>
      </c>
      <c r="J127" s="118">
        <v>2</v>
      </c>
    </row>
    <row r="128" spans="1:10" x14ac:dyDescent="0.25">
      <c r="A128" s="117">
        <v>126</v>
      </c>
      <c r="B128" s="109">
        <v>1</v>
      </c>
      <c r="C128" s="108"/>
      <c r="D128" s="108"/>
      <c r="E128" s="112">
        <v>5.98</v>
      </c>
      <c r="F128" s="111" t="s">
        <v>120</v>
      </c>
      <c r="G128" s="111"/>
      <c r="H128" s="111">
        <v>104</v>
      </c>
      <c r="I128" s="111" t="s">
        <v>326</v>
      </c>
      <c r="J128" s="118">
        <v>2</v>
      </c>
    </row>
    <row r="129" spans="1:10" x14ac:dyDescent="0.25">
      <c r="A129" s="117">
        <v>127</v>
      </c>
      <c r="B129" s="109">
        <v>1</v>
      </c>
      <c r="C129" s="108"/>
      <c r="D129" s="108"/>
      <c r="E129" s="112">
        <v>5.98</v>
      </c>
      <c r="F129" s="111" t="s">
        <v>120</v>
      </c>
      <c r="G129" s="111"/>
      <c r="H129" s="111">
        <v>105</v>
      </c>
      <c r="I129" s="111" t="s">
        <v>326</v>
      </c>
      <c r="J129" s="118">
        <v>2</v>
      </c>
    </row>
    <row r="130" spans="1:10" x14ac:dyDescent="0.25">
      <c r="A130" s="117">
        <v>128</v>
      </c>
      <c r="B130" s="109">
        <v>1</v>
      </c>
      <c r="C130" s="108"/>
      <c r="D130" s="108"/>
      <c r="E130" s="112">
        <v>7.83</v>
      </c>
      <c r="F130" s="111" t="s">
        <v>120</v>
      </c>
      <c r="G130" s="111"/>
      <c r="H130" s="111">
        <v>106</v>
      </c>
      <c r="I130" s="111" t="s">
        <v>326</v>
      </c>
      <c r="J130" s="118">
        <v>2</v>
      </c>
    </row>
    <row r="131" spans="1:10" x14ac:dyDescent="0.25">
      <c r="A131" s="117">
        <v>129</v>
      </c>
      <c r="B131" s="109">
        <v>1</v>
      </c>
      <c r="C131" s="108"/>
      <c r="D131" s="108"/>
      <c r="E131" s="112">
        <v>5.98</v>
      </c>
      <c r="F131" s="111" t="s">
        <v>120</v>
      </c>
      <c r="G131" s="111"/>
      <c r="H131" s="111">
        <v>107</v>
      </c>
      <c r="I131" s="111" t="s">
        <v>326</v>
      </c>
      <c r="J131" s="118">
        <v>2</v>
      </c>
    </row>
    <row r="132" spans="1:10" x14ac:dyDescent="0.25">
      <c r="A132" s="117">
        <v>130</v>
      </c>
      <c r="B132" s="109">
        <v>1</v>
      </c>
      <c r="C132" s="108"/>
      <c r="D132" s="108"/>
      <c r="E132" s="112">
        <v>6.69</v>
      </c>
      <c r="F132" s="111" t="s">
        <v>120</v>
      </c>
      <c r="G132" s="111"/>
      <c r="H132" s="111">
        <v>108</v>
      </c>
      <c r="I132" s="111" t="s">
        <v>326</v>
      </c>
      <c r="J132" s="118">
        <v>2</v>
      </c>
    </row>
    <row r="133" spans="1:10" x14ac:dyDescent="0.25">
      <c r="A133" s="117">
        <v>131</v>
      </c>
      <c r="B133" s="109">
        <v>1</v>
      </c>
      <c r="C133" s="108"/>
      <c r="D133" s="108"/>
      <c r="E133" s="112">
        <v>5.98</v>
      </c>
      <c r="F133" s="111" t="s">
        <v>120</v>
      </c>
      <c r="G133" s="111"/>
      <c r="H133" s="111">
        <v>109</v>
      </c>
      <c r="I133" s="111" t="s">
        <v>326</v>
      </c>
      <c r="J133" s="118">
        <v>2</v>
      </c>
    </row>
    <row r="134" spans="1:10" x14ac:dyDescent="0.25">
      <c r="A134" s="117">
        <v>132</v>
      </c>
      <c r="B134" s="109">
        <v>1</v>
      </c>
      <c r="C134" s="108"/>
      <c r="D134" s="108"/>
      <c r="E134" s="112">
        <v>5.98</v>
      </c>
      <c r="F134" s="111" t="s">
        <v>120</v>
      </c>
      <c r="G134" s="111"/>
      <c r="H134" s="111">
        <v>110</v>
      </c>
      <c r="I134" s="111" t="s">
        <v>326</v>
      </c>
      <c r="J134" s="118">
        <v>2</v>
      </c>
    </row>
    <row r="135" spans="1:10" x14ac:dyDescent="0.25">
      <c r="A135" s="117">
        <v>133</v>
      </c>
      <c r="B135" s="109">
        <v>1</v>
      </c>
      <c r="C135" s="108"/>
      <c r="D135" s="108"/>
      <c r="E135" s="112">
        <v>6.98</v>
      </c>
      <c r="F135" s="111" t="s">
        <v>120</v>
      </c>
      <c r="G135" s="111"/>
      <c r="H135" s="111">
        <v>113</v>
      </c>
      <c r="I135" s="111" t="s">
        <v>326</v>
      </c>
      <c r="J135" s="118">
        <v>2</v>
      </c>
    </row>
    <row r="136" spans="1:10" x14ac:dyDescent="0.25">
      <c r="A136" s="117">
        <v>134</v>
      </c>
      <c r="B136" s="109">
        <v>1</v>
      </c>
      <c r="C136" s="108"/>
      <c r="D136" s="108"/>
      <c r="E136" s="112">
        <v>10.54</v>
      </c>
      <c r="F136" s="111" t="s">
        <v>120</v>
      </c>
      <c r="G136" s="111"/>
      <c r="H136" s="111">
        <v>114</v>
      </c>
      <c r="I136" s="111" t="s">
        <v>326</v>
      </c>
      <c r="J136" s="118">
        <v>2</v>
      </c>
    </row>
    <row r="137" spans="1:10" x14ac:dyDescent="0.25">
      <c r="A137" s="117">
        <v>135</v>
      </c>
      <c r="B137" s="109">
        <v>1</v>
      </c>
      <c r="C137" s="108"/>
      <c r="D137" s="108"/>
      <c r="E137" s="112">
        <v>10.54</v>
      </c>
      <c r="F137" s="111" t="s">
        <v>120</v>
      </c>
      <c r="G137" s="111"/>
      <c r="H137" s="111">
        <v>115</v>
      </c>
      <c r="I137" s="111" t="s">
        <v>326</v>
      </c>
      <c r="J137" s="118">
        <v>2</v>
      </c>
    </row>
    <row r="138" spans="1:10" x14ac:dyDescent="0.25">
      <c r="A138" s="117">
        <v>136</v>
      </c>
      <c r="B138" s="109">
        <v>1</v>
      </c>
      <c r="C138" s="108"/>
      <c r="D138" s="108"/>
      <c r="E138" s="112">
        <v>7.03</v>
      </c>
      <c r="F138" s="111" t="s">
        <v>120</v>
      </c>
      <c r="G138" s="111"/>
      <c r="H138" s="111">
        <v>201</v>
      </c>
      <c r="I138" s="111" t="s">
        <v>326</v>
      </c>
      <c r="J138" s="118">
        <v>2</v>
      </c>
    </row>
    <row r="139" spans="1:10" x14ac:dyDescent="0.25">
      <c r="A139" s="117">
        <v>137</v>
      </c>
      <c r="B139" s="109">
        <v>1</v>
      </c>
      <c r="C139" s="108"/>
      <c r="D139" s="108"/>
      <c r="E139" s="112">
        <v>13.65</v>
      </c>
      <c r="F139" s="111" t="s">
        <v>120</v>
      </c>
      <c r="G139" s="111"/>
      <c r="H139" s="111">
        <v>203</v>
      </c>
      <c r="I139" s="111" t="s">
        <v>326</v>
      </c>
      <c r="J139" s="118">
        <v>2</v>
      </c>
    </row>
    <row r="140" spans="1:10" x14ac:dyDescent="0.25">
      <c r="A140" s="117">
        <v>138</v>
      </c>
      <c r="B140" s="109">
        <v>1</v>
      </c>
      <c r="C140" s="108"/>
      <c r="D140" s="108"/>
      <c r="E140" s="112">
        <v>6.41</v>
      </c>
      <c r="F140" s="111" t="s">
        <v>120</v>
      </c>
      <c r="G140" s="111"/>
      <c r="H140" s="111">
        <v>206</v>
      </c>
      <c r="I140" s="111" t="s">
        <v>326</v>
      </c>
      <c r="J140" s="118">
        <v>2</v>
      </c>
    </row>
    <row r="141" spans="1:10" x14ac:dyDescent="0.25">
      <c r="A141" s="117">
        <v>139</v>
      </c>
      <c r="B141" s="109">
        <v>1</v>
      </c>
      <c r="C141" s="108"/>
      <c r="D141" s="108"/>
      <c r="E141" s="112">
        <v>14.25</v>
      </c>
      <c r="F141" s="111" t="s">
        <v>120</v>
      </c>
      <c r="G141" s="111"/>
      <c r="H141" s="111">
        <v>209</v>
      </c>
      <c r="I141" s="111" t="s">
        <v>326</v>
      </c>
      <c r="J141" s="118">
        <v>2</v>
      </c>
    </row>
    <row r="142" spans="1:10" x14ac:dyDescent="0.25">
      <c r="A142" s="117">
        <v>140</v>
      </c>
      <c r="B142" s="109">
        <v>1</v>
      </c>
      <c r="C142" s="108"/>
      <c r="D142" s="108"/>
      <c r="E142" s="112">
        <v>6.12</v>
      </c>
      <c r="F142" s="111" t="s">
        <v>120</v>
      </c>
      <c r="G142" s="111"/>
      <c r="H142" s="111">
        <v>210</v>
      </c>
      <c r="I142" s="111" t="s">
        <v>326</v>
      </c>
      <c r="J142" s="118">
        <v>2</v>
      </c>
    </row>
    <row r="143" spans="1:10" x14ac:dyDescent="0.25">
      <c r="A143" s="117">
        <v>141</v>
      </c>
      <c r="B143" s="109">
        <v>1</v>
      </c>
      <c r="C143" s="108"/>
      <c r="D143" s="108"/>
      <c r="E143" s="112">
        <v>6.84</v>
      </c>
      <c r="F143" s="111" t="s">
        <v>120</v>
      </c>
      <c r="G143" s="111"/>
      <c r="H143" s="111" t="s">
        <v>343</v>
      </c>
      <c r="I143" s="111" t="s">
        <v>326</v>
      </c>
      <c r="J143" s="118">
        <v>2</v>
      </c>
    </row>
    <row r="144" spans="1:10" x14ac:dyDescent="0.25">
      <c r="A144" s="117">
        <v>142</v>
      </c>
      <c r="B144" s="109">
        <v>1</v>
      </c>
      <c r="C144" s="108"/>
      <c r="D144" s="108"/>
      <c r="E144" s="112">
        <v>5.98</v>
      </c>
      <c r="F144" s="111" t="s">
        <v>120</v>
      </c>
      <c r="G144" s="111"/>
      <c r="H144" s="111">
        <v>211</v>
      </c>
      <c r="I144" s="111" t="s">
        <v>326</v>
      </c>
      <c r="J144" s="118">
        <v>2</v>
      </c>
    </row>
    <row r="145" spans="1:10" x14ac:dyDescent="0.25">
      <c r="A145" s="117">
        <v>143</v>
      </c>
      <c r="B145" s="109">
        <v>1</v>
      </c>
      <c r="C145" s="108"/>
      <c r="D145" s="108"/>
      <c r="E145" s="112">
        <v>5.98</v>
      </c>
      <c r="F145" s="111" t="s">
        <v>120</v>
      </c>
      <c r="G145" s="111"/>
      <c r="H145" s="111">
        <v>212</v>
      </c>
      <c r="I145" s="111" t="s">
        <v>326</v>
      </c>
      <c r="J145" s="118">
        <v>2</v>
      </c>
    </row>
    <row r="146" spans="1:10" x14ac:dyDescent="0.25">
      <c r="A146" s="117">
        <v>144</v>
      </c>
      <c r="B146" s="109">
        <v>1</v>
      </c>
      <c r="C146" s="108"/>
      <c r="D146" s="108"/>
      <c r="E146" s="112">
        <v>6.69</v>
      </c>
      <c r="F146" s="111" t="s">
        <v>120</v>
      </c>
      <c r="G146" s="111"/>
      <c r="H146" s="111">
        <v>213</v>
      </c>
      <c r="I146" s="111" t="s">
        <v>326</v>
      </c>
      <c r="J146" s="118">
        <v>2</v>
      </c>
    </row>
    <row r="147" spans="1:10" x14ac:dyDescent="0.25">
      <c r="A147" s="117">
        <v>145</v>
      </c>
      <c r="B147" s="109">
        <v>1</v>
      </c>
      <c r="C147" s="108"/>
      <c r="D147" s="108"/>
      <c r="E147" s="112">
        <v>5.84</v>
      </c>
      <c r="F147" s="111" t="s">
        <v>120</v>
      </c>
      <c r="G147" s="111"/>
      <c r="H147" s="111">
        <v>214</v>
      </c>
      <c r="I147" s="111" t="s">
        <v>326</v>
      </c>
      <c r="J147" s="118">
        <v>2</v>
      </c>
    </row>
    <row r="148" spans="1:10" x14ac:dyDescent="0.25">
      <c r="A148" s="117">
        <v>146</v>
      </c>
      <c r="B148" s="109">
        <v>1</v>
      </c>
      <c r="C148" s="108"/>
      <c r="D148" s="108"/>
      <c r="E148" s="112">
        <v>5.98</v>
      </c>
      <c r="F148" s="111" t="s">
        <v>120</v>
      </c>
      <c r="G148" s="111"/>
      <c r="H148" s="111">
        <v>215</v>
      </c>
      <c r="I148" s="111" t="s">
        <v>326</v>
      </c>
      <c r="J148" s="118">
        <v>2</v>
      </c>
    </row>
    <row r="149" spans="1:10" x14ac:dyDescent="0.25">
      <c r="A149" s="117">
        <v>147</v>
      </c>
      <c r="B149" s="109">
        <v>1</v>
      </c>
      <c r="C149" s="108"/>
      <c r="D149" s="108"/>
      <c r="E149" s="112">
        <v>6.72</v>
      </c>
      <c r="F149" s="111" t="s">
        <v>120</v>
      </c>
      <c r="G149" s="111"/>
      <c r="H149" s="111" t="s">
        <v>344</v>
      </c>
      <c r="I149" s="111" t="s">
        <v>326</v>
      </c>
      <c r="J149" s="118">
        <v>2</v>
      </c>
    </row>
    <row r="150" spans="1:10" x14ac:dyDescent="0.25">
      <c r="A150" s="117">
        <v>148</v>
      </c>
      <c r="B150" s="109">
        <v>1</v>
      </c>
      <c r="C150" s="108"/>
      <c r="D150" s="108"/>
      <c r="E150" s="112">
        <v>6.81</v>
      </c>
      <c r="F150" s="111" t="s">
        <v>120</v>
      </c>
      <c r="G150" s="111"/>
      <c r="H150" s="111" t="s">
        <v>345</v>
      </c>
      <c r="I150" s="111" t="s">
        <v>326</v>
      </c>
      <c r="J150" s="118">
        <v>2</v>
      </c>
    </row>
    <row r="151" spans="1:10" x14ac:dyDescent="0.25">
      <c r="A151" s="117">
        <v>149</v>
      </c>
      <c r="B151" s="109">
        <v>1</v>
      </c>
      <c r="C151" s="108"/>
      <c r="D151" s="108"/>
      <c r="E151" s="112">
        <v>6.44</v>
      </c>
      <c r="F151" s="111" t="s">
        <v>120</v>
      </c>
      <c r="G151" s="111"/>
      <c r="H151" s="111" t="s">
        <v>346</v>
      </c>
      <c r="I151" s="111" t="s">
        <v>326</v>
      </c>
      <c r="J151" s="118">
        <v>2</v>
      </c>
    </row>
    <row r="152" spans="1:10" x14ac:dyDescent="0.25">
      <c r="A152" s="117">
        <v>150</v>
      </c>
      <c r="B152" s="109">
        <v>1</v>
      </c>
      <c r="C152" s="108"/>
      <c r="D152" s="108"/>
      <c r="E152" s="112">
        <v>6.36</v>
      </c>
      <c r="F152" s="111" t="s">
        <v>120</v>
      </c>
      <c r="G152" s="111"/>
      <c r="H152" s="111" t="s">
        <v>347</v>
      </c>
      <c r="I152" s="111" t="s">
        <v>326</v>
      </c>
      <c r="J152" s="118">
        <v>2</v>
      </c>
    </row>
    <row r="153" spans="1:10" x14ac:dyDescent="0.25">
      <c r="A153" s="117">
        <v>151</v>
      </c>
      <c r="B153" s="109">
        <v>1</v>
      </c>
      <c r="C153" s="108"/>
      <c r="D153" s="108"/>
      <c r="E153" s="112">
        <v>7.77</v>
      </c>
      <c r="F153" s="111" t="s">
        <v>120</v>
      </c>
      <c r="G153" s="111"/>
      <c r="H153" s="111">
        <v>218</v>
      </c>
      <c r="I153" s="111" t="s">
        <v>326</v>
      </c>
      <c r="J153" s="118">
        <v>2</v>
      </c>
    </row>
    <row r="154" spans="1:10" x14ac:dyDescent="0.25">
      <c r="A154" s="117">
        <v>152</v>
      </c>
      <c r="B154" s="109">
        <v>1</v>
      </c>
      <c r="C154" s="108"/>
      <c r="D154" s="108"/>
      <c r="E154" s="112">
        <v>9.26</v>
      </c>
      <c r="F154" s="111" t="s">
        <v>120</v>
      </c>
      <c r="G154" s="111"/>
      <c r="H154" s="111">
        <v>219</v>
      </c>
      <c r="I154" s="111" t="s">
        <v>326</v>
      </c>
      <c r="J154" s="118">
        <v>2</v>
      </c>
    </row>
    <row r="155" spans="1:10" x14ac:dyDescent="0.25">
      <c r="A155" s="117">
        <v>153</v>
      </c>
      <c r="B155" s="109">
        <v>1</v>
      </c>
      <c r="C155" s="108"/>
      <c r="D155" s="108"/>
      <c r="E155" s="112">
        <v>9.82</v>
      </c>
      <c r="F155" s="111" t="s">
        <v>120</v>
      </c>
      <c r="G155" s="111"/>
      <c r="H155" s="111">
        <v>306</v>
      </c>
      <c r="I155" s="111" t="s">
        <v>326</v>
      </c>
      <c r="J155" s="118">
        <v>2</v>
      </c>
    </row>
    <row r="156" spans="1:10" x14ac:dyDescent="0.25">
      <c r="A156" s="117">
        <v>154</v>
      </c>
      <c r="B156" s="109">
        <v>1</v>
      </c>
      <c r="C156" s="108"/>
      <c r="D156" s="108"/>
      <c r="E156" s="112">
        <f t="shared" ref="E156:E161" si="3">C156*D156</f>
        <v>0</v>
      </c>
      <c r="F156" s="111" t="s">
        <v>120</v>
      </c>
      <c r="G156" s="111" t="s">
        <v>36</v>
      </c>
      <c r="H156" s="111" t="s">
        <v>349</v>
      </c>
      <c r="I156" s="111" t="s">
        <v>318</v>
      </c>
      <c r="J156" s="118">
        <v>2</v>
      </c>
    </row>
    <row r="157" spans="1:10" x14ac:dyDescent="0.25">
      <c r="A157" s="117">
        <v>155</v>
      </c>
      <c r="B157" s="109">
        <v>1</v>
      </c>
      <c r="C157" s="108">
        <v>2.0699999999999998</v>
      </c>
      <c r="D157" s="108">
        <v>2.4500000000000002</v>
      </c>
      <c r="E157" s="112">
        <f t="shared" si="3"/>
        <v>5.0715000000000003</v>
      </c>
      <c r="F157" s="111" t="s">
        <v>120</v>
      </c>
      <c r="G157" s="111" t="s">
        <v>36</v>
      </c>
      <c r="H157" s="111" t="s">
        <v>350</v>
      </c>
      <c r="I157" s="111" t="s">
        <v>311</v>
      </c>
      <c r="J157" s="118">
        <v>1</v>
      </c>
    </row>
    <row r="158" spans="1:10" x14ac:dyDescent="0.25">
      <c r="A158" s="117">
        <v>156</v>
      </c>
      <c r="B158" s="109">
        <v>1</v>
      </c>
      <c r="C158" s="108">
        <v>2.42</v>
      </c>
      <c r="D158" s="108">
        <v>2.73</v>
      </c>
      <c r="E158" s="112">
        <f t="shared" si="3"/>
        <v>6.6065999999999994</v>
      </c>
      <c r="F158" s="111" t="s">
        <v>120</v>
      </c>
      <c r="G158" s="111" t="s">
        <v>36</v>
      </c>
      <c r="H158" s="111">
        <v>111</v>
      </c>
      <c r="I158" s="111" t="s">
        <v>311</v>
      </c>
      <c r="J158" s="118">
        <v>1</v>
      </c>
    </row>
    <row r="159" spans="1:10" x14ac:dyDescent="0.25">
      <c r="A159" s="117">
        <v>157</v>
      </c>
      <c r="B159" s="109">
        <v>1</v>
      </c>
      <c r="C159" s="108"/>
      <c r="D159" s="108"/>
      <c r="E159" s="112">
        <v>14.52</v>
      </c>
      <c r="F159" s="111" t="s">
        <v>120</v>
      </c>
      <c r="G159" s="111" t="s">
        <v>36</v>
      </c>
      <c r="H159" s="111">
        <v>112</v>
      </c>
      <c r="I159" s="111" t="s">
        <v>311</v>
      </c>
      <c r="J159" s="118">
        <v>1</v>
      </c>
    </row>
    <row r="160" spans="1:10" x14ac:dyDescent="0.25">
      <c r="A160" s="117">
        <v>158</v>
      </c>
      <c r="B160" s="109">
        <v>1</v>
      </c>
      <c r="C160" s="108">
        <v>2.52</v>
      </c>
      <c r="D160" s="108">
        <v>2.85</v>
      </c>
      <c r="E160" s="112">
        <f t="shared" si="3"/>
        <v>7.1820000000000004</v>
      </c>
      <c r="F160" s="111" t="s">
        <v>120</v>
      </c>
      <c r="G160" s="111" t="s">
        <v>37</v>
      </c>
      <c r="H160" s="111">
        <v>208</v>
      </c>
      <c r="I160" s="111" t="s">
        <v>311</v>
      </c>
      <c r="J160" s="118">
        <v>1</v>
      </c>
    </row>
    <row r="161" spans="1:10" x14ac:dyDescent="0.25">
      <c r="A161" s="117">
        <v>159</v>
      </c>
      <c r="B161" s="109">
        <v>1</v>
      </c>
      <c r="C161" s="108">
        <v>5</v>
      </c>
      <c r="D161" s="108">
        <v>2.85</v>
      </c>
      <c r="E161" s="112">
        <f t="shared" si="3"/>
        <v>14.25</v>
      </c>
      <c r="F161" s="111" t="s">
        <v>120</v>
      </c>
      <c r="G161" s="111" t="s">
        <v>37</v>
      </c>
      <c r="H161" s="111">
        <v>209</v>
      </c>
      <c r="I161" s="111" t="s">
        <v>318</v>
      </c>
      <c r="J161" s="118">
        <v>2</v>
      </c>
    </row>
    <row r="162" spans="1:10" x14ac:dyDescent="0.25">
      <c r="A162" s="117">
        <v>160</v>
      </c>
      <c r="B162" s="109">
        <v>1</v>
      </c>
      <c r="C162" s="115">
        <v>9.85</v>
      </c>
      <c r="D162" s="115">
        <v>3.15</v>
      </c>
      <c r="E162" s="116">
        <f t="shared" ref="E162:E164" si="4">C162*D162</f>
        <v>31.027499999999996</v>
      </c>
      <c r="F162" s="111" t="s">
        <v>120</v>
      </c>
      <c r="G162" s="111" t="s">
        <v>38</v>
      </c>
      <c r="H162" s="111">
        <v>301</v>
      </c>
      <c r="I162" s="111" t="s">
        <v>348</v>
      </c>
      <c r="J162" s="118">
        <v>1</v>
      </c>
    </row>
    <row r="163" spans="1:10" x14ac:dyDescent="0.25">
      <c r="A163" s="117">
        <v>161</v>
      </c>
      <c r="B163" s="109">
        <v>1</v>
      </c>
      <c r="C163" s="115">
        <v>9.85</v>
      </c>
      <c r="D163" s="115">
        <v>3.15</v>
      </c>
      <c r="E163" s="116">
        <f t="shared" si="4"/>
        <v>31.027499999999996</v>
      </c>
      <c r="F163" s="111" t="s">
        <v>120</v>
      </c>
      <c r="G163" s="111" t="s">
        <v>38</v>
      </c>
      <c r="H163" s="111">
        <v>302</v>
      </c>
      <c r="I163" s="111" t="s">
        <v>348</v>
      </c>
      <c r="J163" s="118">
        <v>1</v>
      </c>
    </row>
    <row r="164" spans="1:10" x14ac:dyDescent="0.25">
      <c r="A164" s="117">
        <v>162</v>
      </c>
      <c r="B164" s="109">
        <v>1</v>
      </c>
      <c r="C164" s="115">
        <v>2.16</v>
      </c>
      <c r="D164" s="115">
        <v>4</v>
      </c>
      <c r="E164" s="116">
        <f t="shared" si="4"/>
        <v>8.64</v>
      </c>
      <c r="F164" s="111" t="s">
        <v>120</v>
      </c>
      <c r="G164" s="111" t="s">
        <v>38</v>
      </c>
      <c r="H164" s="111">
        <v>307</v>
      </c>
      <c r="I164" s="111" t="s">
        <v>311</v>
      </c>
      <c r="J164" s="118">
        <v>1</v>
      </c>
    </row>
    <row r="165" spans="1:10" x14ac:dyDescent="0.25">
      <c r="A165" s="117">
        <v>163</v>
      </c>
      <c r="B165" s="109">
        <v>1</v>
      </c>
      <c r="C165" s="115"/>
      <c r="D165" s="115"/>
      <c r="E165" s="110">
        <v>2.25</v>
      </c>
      <c r="F165" s="111" t="s">
        <v>352</v>
      </c>
      <c r="G165" s="111"/>
      <c r="H165" s="111">
        <v>101</v>
      </c>
      <c r="I165" s="111" t="s">
        <v>326</v>
      </c>
      <c r="J165" s="118">
        <v>2</v>
      </c>
    </row>
    <row r="166" spans="1:10" x14ac:dyDescent="0.25">
      <c r="A166" s="117">
        <v>164</v>
      </c>
      <c r="B166" s="109">
        <v>1</v>
      </c>
      <c r="C166" s="115"/>
      <c r="D166" s="115"/>
      <c r="E166" s="110">
        <v>2.25</v>
      </c>
      <c r="F166" s="111" t="s">
        <v>352</v>
      </c>
      <c r="G166" s="111"/>
      <c r="H166" s="111">
        <v>102</v>
      </c>
      <c r="I166" s="111" t="s">
        <v>326</v>
      </c>
      <c r="J166" s="118">
        <v>2</v>
      </c>
    </row>
    <row r="167" spans="1:10" x14ac:dyDescent="0.25">
      <c r="A167" s="117">
        <v>165</v>
      </c>
      <c r="B167" s="109">
        <v>1</v>
      </c>
      <c r="C167" s="115"/>
      <c r="D167" s="115"/>
      <c r="E167" s="110">
        <v>6.75</v>
      </c>
      <c r="F167" s="111" t="s">
        <v>352</v>
      </c>
      <c r="G167" s="111"/>
      <c r="H167" s="111">
        <v>104</v>
      </c>
      <c r="I167" s="111" t="s">
        <v>326</v>
      </c>
      <c r="J167" s="118">
        <v>2</v>
      </c>
    </row>
    <row r="168" spans="1:10" x14ac:dyDescent="0.25">
      <c r="A168" s="117">
        <v>166</v>
      </c>
      <c r="B168" s="109">
        <v>1</v>
      </c>
      <c r="C168" s="115"/>
      <c r="D168" s="115"/>
      <c r="E168" s="110">
        <v>3.63</v>
      </c>
      <c r="F168" s="111" t="s">
        <v>352</v>
      </c>
      <c r="G168" s="111"/>
      <c r="H168" s="111">
        <v>105</v>
      </c>
      <c r="I168" s="111" t="s">
        <v>326</v>
      </c>
      <c r="J168" s="118">
        <v>2</v>
      </c>
    </row>
    <row r="169" spans="1:10" x14ac:dyDescent="0.25">
      <c r="A169" s="117">
        <v>167</v>
      </c>
      <c r="B169" s="109">
        <v>1</v>
      </c>
      <c r="C169" s="115"/>
      <c r="D169" s="115"/>
      <c r="E169" s="110">
        <v>2.25</v>
      </c>
      <c r="F169" s="111" t="s">
        <v>352</v>
      </c>
      <c r="G169" s="111"/>
      <c r="H169" s="111">
        <v>107</v>
      </c>
      <c r="I169" s="111" t="s">
        <v>326</v>
      </c>
      <c r="J169" s="118">
        <v>2</v>
      </c>
    </row>
    <row r="170" spans="1:10" x14ac:dyDescent="0.25">
      <c r="A170" s="117">
        <v>168</v>
      </c>
      <c r="B170" s="109">
        <v>1</v>
      </c>
      <c r="C170" s="115"/>
      <c r="D170" s="115"/>
      <c r="E170" s="110">
        <v>5.8</v>
      </c>
      <c r="F170" s="111" t="s">
        <v>352</v>
      </c>
      <c r="G170" s="111"/>
      <c r="H170" s="111">
        <v>201</v>
      </c>
      <c r="I170" s="111" t="s">
        <v>326</v>
      </c>
      <c r="J170" s="118">
        <v>2</v>
      </c>
    </row>
    <row r="171" spans="1:10" x14ac:dyDescent="0.25">
      <c r="A171" s="117">
        <v>169</v>
      </c>
      <c r="B171" s="109">
        <v>1</v>
      </c>
      <c r="C171" s="115"/>
      <c r="D171" s="115"/>
      <c r="E171" s="110">
        <v>3.44</v>
      </c>
      <c r="F171" s="111" t="s">
        <v>352</v>
      </c>
      <c r="G171" s="111"/>
      <c r="H171" s="111">
        <v>202</v>
      </c>
      <c r="I171" s="111" t="s">
        <v>326</v>
      </c>
      <c r="J171" s="118">
        <v>2</v>
      </c>
    </row>
    <row r="172" spans="1:10" x14ac:dyDescent="0.25">
      <c r="A172" s="117">
        <v>170</v>
      </c>
      <c r="B172" s="109">
        <v>1</v>
      </c>
      <c r="C172" s="115"/>
      <c r="D172" s="115"/>
      <c r="E172" s="110">
        <v>2.85</v>
      </c>
      <c r="F172" s="111" t="s">
        <v>352</v>
      </c>
      <c r="G172" s="111"/>
      <c r="H172" s="111">
        <v>203</v>
      </c>
      <c r="I172" s="111" t="s">
        <v>326</v>
      </c>
      <c r="J172" s="118">
        <v>2</v>
      </c>
    </row>
    <row r="173" spans="1:10" x14ac:dyDescent="0.25">
      <c r="A173" s="117">
        <v>171</v>
      </c>
      <c r="B173" s="109">
        <v>1</v>
      </c>
      <c r="C173" s="115"/>
      <c r="D173" s="115"/>
      <c r="E173" s="110">
        <v>2.85</v>
      </c>
      <c r="F173" s="111" t="s">
        <v>352</v>
      </c>
      <c r="G173" s="111"/>
      <c r="H173" s="111">
        <v>204</v>
      </c>
      <c r="I173" s="111" t="s">
        <v>326</v>
      </c>
      <c r="J173" s="118">
        <v>2</v>
      </c>
    </row>
    <row r="174" spans="1:10" x14ac:dyDescent="0.25">
      <c r="A174" s="117">
        <v>172</v>
      </c>
      <c r="B174" s="109">
        <v>1</v>
      </c>
      <c r="C174" s="115"/>
      <c r="D174" s="115"/>
      <c r="E174" s="110">
        <v>5.71</v>
      </c>
      <c r="F174" s="111" t="s">
        <v>352</v>
      </c>
      <c r="G174" s="111"/>
      <c r="H174" s="111" t="s">
        <v>353</v>
      </c>
      <c r="I174" s="111" t="s">
        <v>326</v>
      </c>
      <c r="J174" s="118">
        <v>2</v>
      </c>
    </row>
    <row r="175" spans="1:10" x14ac:dyDescent="0.25">
      <c r="A175" s="117">
        <v>173</v>
      </c>
      <c r="B175" s="109">
        <v>1</v>
      </c>
      <c r="C175" s="115"/>
      <c r="D175" s="115"/>
      <c r="E175" s="110">
        <v>1.64</v>
      </c>
      <c r="F175" s="111" t="s">
        <v>352</v>
      </c>
      <c r="G175" s="111"/>
      <c r="H175" s="111" t="s">
        <v>354</v>
      </c>
      <c r="I175" s="111" t="s">
        <v>326</v>
      </c>
      <c r="J175" s="118">
        <v>2</v>
      </c>
    </row>
    <row r="176" spans="1:10" x14ac:dyDescent="0.25">
      <c r="A176" s="117">
        <v>174</v>
      </c>
      <c r="B176" s="109">
        <v>1</v>
      </c>
      <c r="C176" s="115"/>
      <c r="D176" s="115"/>
      <c r="E176" s="110">
        <v>2.85</v>
      </c>
      <c r="F176" s="111" t="s">
        <v>352</v>
      </c>
      <c r="G176" s="111"/>
      <c r="H176" s="111">
        <v>206</v>
      </c>
      <c r="I176" s="111" t="s">
        <v>326</v>
      </c>
      <c r="J176" s="118">
        <v>2</v>
      </c>
    </row>
    <row r="177" spans="1:10" x14ac:dyDescent="0.25">
      <c r="A177" s="117">
        <v>175</v>
      </c>
      <c r="B177" s="109">
        <v>1</v>
      </c>
      <c r="C177" s="115"/>
      <c r="D177" s="115"/>
      <c r="E177" s="110">
        <v>2.85</v>
      </c>
      <c r="F177" s="111" t="s">
        <v>352</v>
      </c>
      <c r="G177" s="111"/>
      <c r="H177" s="111">
        <v>207</v>
      </c>
      <c r="I177" s="111" t="s">
        <v>326</v>
      </c>
      <c r="J177" s="118">
        <v>2</v>
      </c>
    </row>
    <row r="178" spans="1:10" x14ac:dyDescent="0.25">
      <c r="A178" s="117">
        <v>176</v>
      </c>
      <c r="B178" s="109">
        <v>1</v>
      </c>
      <c r="C178" s="115"/>
      <c r="D178" s="115"/>
      <c r="E178" s="110">
        <v>2.85</v>
      </c>
      <c r="F178" s="111" t="s">
        <v>352</v>
      </c>
      <c r="G178" s="111"/>
      <c r="H178" s="111">
        <v>208</v>
      </c>
      <c r="I178" s="111" t="s">
        <v>326</v>
      </c>
      <c r="J178" s="118">
        <v>2</v>
      </c>
    </row>
    <row r="179" spans="1:10" x14ac:dyDescent="0.25">
      <c r="A179" s="117">
        <v>177</v>
      </c>
      <c r="B179" s="109">
        <v>1</v>
      </c>
      <c r="C179" s="115"/>
      <c r="D179" s="115"/>
      <c r="E179" s="110">
        <v>2.85</v>
      </c>
      <c r="F179" s="111" t="s">
        <v>352</v>
      </c>
      <c r="G179" s="111"/>
      <c r="H179" s="111">
        <v>209</v>
      </c>
      <c r="I179" s="111" t="s">
        <v>326</v>
      </c>
      <c r="J179" s="118">
        <v>2</v>
      </c>
    </row>
    <row r="180" spans="1:10" x14ac:dyDescent="0.25">
      <c r="A180" s="117">
        <v>178</v>
      </c>
      <c r="B180" s="109">
        <v>1</v>
      </c>
      <c r="C180" s="115"/>
      <c r="D180" s="115"/>
      <c r="E180" s="110">
        <v>5.7</v>
      </c>
      <c r="F180" s="111" t="s">
        <v>352</v>
      </c>
      <c r="G180" s="111"/>
      <c r="H180" s="111">
        <v>301</v>
      </c>
      <c r="I180" s="111" t="s">
        <v>326</v>
      </c>
      <c r="J180" s="118">
        <v>2</v>
      </c>
    </row>
    <row r="181" spans="1:10" x14ac:dyDescent="0.25">
      <c r="A181" s="117">
        <v>179</v>
      </c>
      <c r="B181" s="109">
        <v>1</v>
      </c>
      <c r="C181" s="115"/>
      <c r="D181" s="115"/>
      <c r="E181" s="110">
        <v>3.63</v>
      </c>
      <c r="F181" s="111" t="s">
        <v>352</v>
      </c>
      <c r="G181" s="111"/>
      <c r="H181" s="111">
        <v>302</v>
      </c>
      <c r="I181" s="111" t="s">
        <v>326</v>
      </c>
      <c r="J181" s="118">
        <v>2</v>
      </c>
    </row>
    <row r="182" spans="1:10" x14ac:dyDescent="0.25">
      <c r="A182" s="117">
        <v>180</v>
      </c>
      <c r="B182" s="109">
        <v>1</v>
      </c>
      <c r="C182" s="115"/>
      <c r="D182" s="115"/>
      <c r="E182" s="110">
        <v>2.8</v>
      </c>
      <c r="F182" s="111" t="s">
        <v>352</v>
      </c>
      <c r="G182" s="111"/>
      <c r="H182" s="111">
        <v>303</v>
      </c>
      <c r="I182" s="111" t="s">
        <v>326</v>
      </c>
      <c r="J182" s="118">
        <v>2</v>
      </c>
    </row>
    <row r="183" spans="1:10" x14ac:dyDescent="0.25">
      <c r="A183" s="117">
        <v>181</v>
      </c>
      <c r="B183" s="109">
        <v>1</v>
      </c>
      <c r="C183" s="115"/>
      <c r="D183" s="115"/>
      <c r="E183" s="110">
        <v>2.8</v>
      </c>
      <c r="F183" s="111" t="s">
        <v>352</v>
      </c>
      <c r="G183" s="111"/>
      <c r="H183" s="111">
        <v>304</v>
      </c>
      <c r="I183" s="111" t="s">
        <v>326</v>
      </c>
      <c r="J183" s="118">
        <v>2</v>
      </c>
    </row>
    <row r="184" spans="1:10" x14ac:dyDescent="0.25">
      <c r="A184" s="117">
        <v>182</v>
      </c>
      <c r="B184" s="109">
        <v>1</v>
      </c>
      <c r="C184" s="115"/>
      <c r="D184" s="115"/>
      <c r="E184" s="110">
        <v>1.67</v>
      </c>
      <c r="F184" s="111" t="s">
        <v>352</v>
      </c>
      <c r="G184" s="111"/>
      <c r="H184" s="111">
        <v>305</v>
      </c>
      <c r="I184" s="111" t="s">
        <v>326</v>
      </c>
      <c r="J184" s="118">
        <v>2</v>
      </c>
    </row>
    <row r="185" spans="1:10" x14ac:dyDescent="0.25">
      <c r="A185" s="117">
        <v>183</v>
      </c>
      <c r="B185" s="109">
        <v>1</v>
      </c>
      <c r="C185" s="115"/>
      <c r="D185" s="115"/>
      <c r="E185" s="110">
        <v>1.67</v>
      </c>
      <c r="F185" s="111" t="s">
        <v>352</v>
      </c>
      <c r="G185" s="111"/>
      <c r="H185" s="111">
        <v>306</v>
      </c>
      <c r="I185" s="111" t="s">
        <v>326</v>
      </c>
      <c r="J185" s="118">
        <v>2</v>
      </c>
    </row>
    <row r="186" spans="1:10" x14ac:dyDescent="0.25">
      <c r="A186" s="117">
        <v>184</v>
      </c>
      <c r="B186" s="109">
        <v>1</v>
      </c>
      <c r="C186" s="115"/>
      <c r="D186" s="115"/>
      <c r="E186" s="110">
        <v>2.8</v>
      </c>
      <c r="F186" s="111" t="s">
        <v>352</v>
      </c>
      <c r="G186" s="111"/>
      <c r="H186" s="111">
        <v>307</v>
      </c>
      <c r="I186" s="111" t="s">
        <v>326</v>
      </c>
      <c r="J186" s="118">
        <v>2</v>
      </c>
    </row>
    <row r="187" spans="1:10" x14ac:dyDescent="0.25">
      <c r="A187" s="117">
        <v>185</v>
      </c>
      <c r="B187" s="109">
        <v>1</v>
      </c>
      <c r="C187" s="115"/>
      <c r="D187" s="115"/>
      <c r="E187" s="110">
        <v>2.8</v>
      </c>
      <c r="F187" s="111" t="s">
        <v>352</v>
      </c>
      <c r="G187" s="111"/>
      <c r="H187" s="111">
        <v>308</v>
      </c>
      <c r="I187" s="111" t="s">
        <v>326</v>
      </c>
      <c r="J187" s="118">
        <v>2</v>
      </c>
    </row>
    <row r="188" spans="1:10" x14ac:dyDescent="0.25">
      <c r="A188" s="117">
        <v>186</v>
      </c>
      <c r="B188" s="109">
        <v>1</v>
      </c>
      <c r="C188" s="115"/>
      <c r="D188" s="115"/>
      <c r="E188" s="110">
        <v>3.63</v>
      </c>
      <c r="F188" s="111" t="s">
        <v>352</v>
      </c>
      <c r="G188" s="111"/>
      <c r="H188" s="111">
        <v>309</v>
      </c>
      <c r="I188" s="111" t="s">
        <v>326</v>
      </c>
      <c r="J188" s="118">
        <v>2</v>
      </c>
    </row>
    <row r="189" spans="1:10" x14ac:dyDescent="0.25">
      <c r="A189" s="117">
        <v>187</v>
      </c>
      <c r="B189" s="109">
        <v>1</v>
      </c>
      <c r="C189" s="115"/>
      <c r="D189" s="115"/>
      <c r="E189" s="110">
        <v>5.6</v>
      </c>
      <c r="F189" s="111" t="s">
        <v>352</v>
      </c>
      <c r="G189" s="111"/>
      <c r="H189" s="111">
        <v>310</v>
      </c>
      <c r="I189" s="111" t="s">
        <v>326</v>
      </c>
      <c r="J189" s="118">
        <v>2</v>
      </c>
    </row>
    <row r="190" spans="1:10" x14ac:dyDescent="0.25">
      <c r="A190" s="117">
        <v>188</v>
      </c>
      <c r="B190" s="109">
        <v>1</v>
      </c>
      <c r="C190" s="115"/>
      <c r="D190" s="115"/>
      <c r="E190" s="116">
        <v>34.799999999999997</v>
      </c>
      <c r="F190" s="111" t="s">
        <v>355</v>
      </c>
      <c r="G190" s="111"/>
      <c r="H190" s="111">
        <v>101</v>
      </c>
      <c r="I190" s="111" t="s">
        <v>325</v>
      </c>
      <c r="J190" s="118">
        <v>1</v>
      </c>
    </row>
    <row r="191" spans="1:10" x14ac:dyDescent="0.25">
      <c r="A191" s="117">
        <v>189</v>
      </c>
      <c r="B191" s="109">
        <v>1</v>
      </c>
      <c r="C191" s="115"/>
      <c r="D191" s="115"/>
      <c r="E191" s="116">
        <v>5.78</v>
      </c>
      <c r="F191" s="111" t="s">
        <v>123</v>
      </c>
      <c r="G191" s="111"/>
      <c r="H191" s="111">
        <v>101</v>
      </c>
      <c r="I191" s="111"/>
      <c r="J191" s="118">
        <v>3</v>
      </c>
    </row>
    <row r="192" spans="1:10" x14ac:dyDescent="0.25">
      <c r="A192" s="117">
        <v>190</v>
      </c>
      <c r="B192" s="109">
        <v>1</v>
      </c>
      <c r="C192" s="115"/>
      <c r="D192" s="115"/>
      <c r="E192" s="116">
        <v>2.04</v>
      </c>
      <c r="F192" s="111" t="s">
        <v>123</v>
      </c>
      <c r="G192" s="111"/>
      <c r="H192" s="111">
        <v>104</v>
      </c>
      <c r="I192" s="111"/>
      <c r="J192" s="118">
        <v>3</v>
      </c>
    </row>
    <row r="193" spans="1:10" x14ac:dyDescent="0.25">
      <c r="A193" s="117">
        <v>191</v>
      </c>
      <c r="B193" s="109">
        <v>1</v>
      </c>
      <c r="C193" s="115"/>
      <c r="D193" s="115"/>
      <c r="E193" s="116">
        <v>2.08</v>
      </c>
      <c r="F193" s="111" t="s">
        <v>123</v>
      </c>
      <c r="G193" s="111"/>
      <c r="H193" s="111" t="s">
        <v>356</v>
      </c>
      <c r="I193" s="111"/>
      <c r="J193" s="118">
        <v>3</v>
      </c>
    </row>
    <row r="194" spans="1:10" x14ac:dyDescent="0.25">
      <c r="A194" s="117">
        <v>192</v>
      </c>
      <c r="B194" s="109">
        <v>1</v>
      </c>
      <c r="C194" s="115"/>
      <c r="D194" s="115"/>
      <c r="E194" s="116">
        <v>2.08</v>
      </c>
      <c r="F194" s="111" t="s">
        <v>123</v>
      </c>
      <c r="G194" s="111"/>
      <c r="H194" s="111" t="s">
        <v>357</v>
      </c>
      <c r="I194" s="111"/>
      <c r="J194" s="118">
        <v>3</v>
      </c>
    </row>
    <row r="195" spans="1:10" x14ac:dyDescent="0.25">
      <c r="A195" s="117">
        <v>193</v>
      </c>
      <c r="B195" s="109">
        <v>1</v>
      </c>
      <c r="C195" s="115"/>
      <c r="D195" s="115"/>
      <c r="E195" s="116">
        <v>4.24</v>
      </c>
      <c r="F195" s="111" t="s">
        <v>123</v>
      </c>
      <c r="G195" s="111"/>
      <c r="H195" s="111">
        <v>203</v>
      </c>
      <c r="I195" s="111"/>
      <c r="J195" s="118">
        <v>3</v>
      </c>
    </row>
    <row r="196" spans="1:10" x14ac:dyDescent="0.25">
      <c r="A196" s="117">
        <v>194</v>
      </c>
      <c r="B196" s="109">
        <v>1</v>
      </c>
      <c r="C196" s="115"/>
      <c r="D196" s="115"/>
      <c r="E196" s="116">
        <v>2.2200000000000002</v>
      </c>
      <c r="F196" s="111" t="s">
        <v>123</v>
      </c>
      <c r="G196" s="111"/>
      <c r="H196" s="111">
        <v>204</v>
      </c>
      <c r="I196" s="111"/>
      <c r="J196" s="118">
        <v>3</v>
      </c>
    </row>
    <row r="197" spans="1:10" x14ac:dyDescent="0.25">
      <c r="A197" s="117"/>
      <c r="B197" s="109"/>
      <c r="C197" s="115"/>
      <c r="D197" s="115"/>
      <c r="E197" s="116">
        <v>2</v>
      </c>
      <c r="F197" s="111" t="s">
        <v>123</v>
      </c>
      <c r="G197" s="111"/>
      <c r="H197" s="137" t="s">
        <v>115</v>
      </c>
      <c r="I197" s="111"/>
      <c r="J197" s="118">
        <v>1</v>
      </c>
    </row>
    <row r="198" spans="1:10" x14ac:dyDescent="0.25">
      <c r="A198" s="117">
        <v>195</v>
      </c>
      <c r="B198" s="109">
        <v>1</v>
      </c>
      <c r="C198" s="115">
        <v>1.05</v>
      </c>
      <c r="D198" s="115">
        <v>1.85</v>
      </c>
      <c r="E198" s="116">
        <f>C198*D198</f>
        <v>1.9425000000000001</v>
      </c>
      <c r="F198" s="111" t="s">
        <v>123</v>
      </c>
      <c r="G198" s="111" t="s">
        <v>36</v>
      </c>
      <c r="H198" s="111">
        <v>102</v>
      </c>
      <c r="I198" s="111" t="s">
        <v>313</v>
      </c>
      <c r="J198" s="118">
        <v>3</v>
      </c>
    </row>
    <row r="199" spans="1:10" x14ac:dyDescent="0.25">
      <c r="A199" s="117">
        <v>196</v>
      </c>
      <c r="B199" s="109">
        <v>1</v>
      </c>
      <c r="C199" s="115">
        <v>1.05</v>
      </c>
      <c r="D199" s="115">
        <v>1.85</v>
      </c>
      <c r="E199" s="116">
        <f>C199*D199</f>
        <v>1.9425000000000001</v>
      </c>
      <c r="F199" s="111" t="s">
        <v>123</v>
      </c>
      <c r="G199" s="111" t="s">
        <v>36</v>
      </c>
      <c r="H199" s="111">
        <v>103</v>
      </c>
      <c r="I199" s="111" t="s">
        <v>312</v>
      </c>
      <c r="J199" s="118">
        <v>3</v>
      </c>
    </row>
    <row r="200" spans="1:10" x14ac:dyDescent="0.25">
      <c r="A200" s="117">
        <v>197</v>
      </c>
      <c r="B200" s="109">
        <v>1</v>
      </c>
      <c r="C200" s="115">
        <v>0.4</v>
      </c>
      <c r="D200" s="115">
        <v>2</v>
      </c>
      <c r="E200" s="116">
        <f t="shared" ref="E200" si="5">C200*D200</f>
        <v>0.8</v>
      </c>
      <c r="F200" s="111" t="s">
        <v>123</v>
      </c>
      <c r="G200" s="111" t="s">
        <v>36</v>
      </c>
      <c r="H200" s="111"/>
      <c r="I200" s="111" t="s">
        <v>314</v>
      </c>
      <c r="J200" s="118">
        <v>3</v>
      </c>
    </row>
    <row r="201" spans="1:10" x14ac:dyDescent="0.25">
      <c r="A201" s="117">
        <v>198</v>
      </c>
      <c r="B201" s="109">
        <v>1</v>
      </c>
      <c r="C201" s="115">
        <v>0.65</v>
      </c>
      <c r="D201" s="115">
        <v>1.55</v>
      </c>
      <c r="E201" s="116">
        <f t="shared" ref="E201" si="6">C201*D201</f>
        <v>1.0075000000000001</v>
      </c>
      <c r="F201" s="111" t="s">
        <v>123</v>
      </c>
      <c r="G201" s="111" t="s">
        <v>36</v>
      </c>
      <c r="H201" s="111"/>
      <c r="I201" s="111" t="s">
        <v>358</v>
      </c>
      <c r="J201" s="118">
        <v>3</v>
      </c>
    </row>
    <row r="202" spans="1:10" x14ac:dyDescent="0.25">
      <c r="A202" s="117">
        <v>199</v>
      </c>
      <c r="B202" s="109">
        <v>1</v>
      </c>
      <c r="C202" s="115"/>
      <c r="D202" s="115"/>
      <c r="E202" s="116">
        <v>2.17</v>
      </c>
      <c r="F202" s="111" t="s">
        <v>359</v>
      </c>
      <c r="G202" s="111"/>
      <c r="H202" s="111" t="s">
        <v>360</v>
      </c>
      <c r="I202" s="111" t="s">
        <v>326</v>
      </c>
      <c r="J202" s="118">
        <v>3</v>
      </c>
    </row>
    <row r="203" spans="1:10" x14ac:dyDescent="0.25">
      <c r="A203" s="117">
        <v>200</v>
      </c>
      <c r="B203" s="109">
        <v>1</v>
      </c>
      <c r="C203" s="115"/>
      <c r="D203" s="115"/>
      <c r="E203" s="116">
        <v>2.4300000000000002</v>
      </c>
      <c r="F203" s="111" t="s">
        <v>359</v>
      </c>
      <c r="G203" s="111"/>
      <c r="H203" s="111" t="s">
        <v>361</v>
      </c>
      <c r="I203" s="111" t="s">
        <v>326</v>
      </c>
      <c r="J203" s="118">
        <v>3</v>
      </c>
    </row>
    <row r="204" spans="1:10" x14ac:dyDescent="0.25">
      <c r="A204" s="117">
        <v>201</v>
      </c>
      <c r="B204" s="109">
        <v>1</v>
      </c>
      <c r="C204" s="115"/>
      <c r="D204" s="115"/>
      <c r="E204" s="116">
        <v>2.34</v>
      </c>
      <c r="F204" s="111" t="s">
        <v>359</v>
      </c>
      <c r="G204" s="111"/>
      <c r="H204" s="111" t="s">
        <v>362</v>
      </c>
      <c r="I204" s="111" t="s">
        <v>326</v>
      </c>
      <c r="J204" s="118">
        <v>3</v>
      </c>
    </row>
    <row r="205" spans="1:10" x14ac:dyDescent="0.25">
      <c r="A205" s="117">
        <v>202</v>
      </c>
      <c r="B205" s="109">
        <v>1</v>
      </c>
      <c r="C205" s="115"/>
      <c r="D205" s="115"/>
      <c r="E205" s="116">
        <v>2.34</v>
      </c>
      <c r="F205" s="111" t="s">
        <v>359</v>
      </c>
      <c r="G205" s="111"/>
      <c r="H205" s="111" t="s">
        <v>363</v>
      </c>
      <c r="I205" s="111" t="s">
        <v>326</v>
      </c>
      <c r="J205" s="118">
        <v>3</v>
      </c>
    </row>
    <row r="206" spans="1:10" x14ac:dyDescent="0.25">
      <c r="A206" s="117">
        <v>203</v>
      </c>
      <c r="B206" s="109">
        <v>1</v>
      </c>
      <c r="C206" s="115"/>
      <c r="D206" s="115"/>
      <c r="E206" s="116">
        <v>3.74</v>
      </c>
      <c r="F206" s="111" t="s">
        <v>359</v>
      </c>
      <c r="G206" s="111"/>
      <c r="H206" s="111" t="s">
        <v>364</v>
      </c>
      <c r="I206" s="111" t="s">
        <v>326</v>
      </c>
      <c r="J206" s="118">
        <v>3</v>
      </c>
    </row>
    <row r="207" spans="1:10" x14ac:dyDescent="0.25">
      <c r="A207" s="117">
        <v>204</v>
      </c>
      <c r="B207" s="109">
        <v>1</v>
      </c>
      <c r="C207" s="115"/>
      <c r="D207" s="115"/>
      <c r="E207" s="116">
        <v>3.74</v>
      </c>
      <c r="F207" s="111" t="s">
        <v>359</v>
      </c>
      <c r="G207" s="111"/>
      <c r="H207" s="111" t="s">
        <v>365</v>
      </c>
      <c r="I207" s="111" t="s">
        <v>326</v>
      </c>
      <c r="J207" s="118">
        <v>3</v>
      </c>
    </row>
    <row r="208" spans="1:10" x14ac:dyDescent="0.25">
      <c r="A208" s="117">
        <v>205</v>
      </c>
      <c r="B208" s="109">
        <v>1</v>
      </c>
      <c r="C208" s="115"/>
      <c r="D208" s="115"/>
      <c r="E208" s="116">
        <v>2.4900000000000002</v>
      </c>
      <c r="F208" s="111" t="s">
        <v>359</v>
      </c>
      <c r="G208" s="111"/>
      <c r="H208" s="111" t="s">
        <v>366</v>
      </c>
      <c r="I208" s="111" t="s">
        <v>326</v>
      </c>
      <c r="J208" s="118">
        <v>3</v>
      </c>
    </row>
    <row r="209" spans="1:10" x14ac:dyDescent="0.25">
      <c r="A209" s="117">
        <v>206</v>
      </c>
      <c r="B209" s="109">
        <v>1</v>
      </c>
      <c r="C209" s="115"/>
      <c r="D209" s="115"/>
      <c r="E209" s="116">
        <v>3.74</v>
      </c>
      <c r="F209" s="111" t="s">
        <v>359</v>
      </c>
      <c r="G209" s="111"/>
      <c r="H209" s="111" t="s">
        <v>367</v>
      </c>
      <c r="I209" s="111" t="s">
        <v>326</v>
      </c>
      <c r="J209" s="118">
        <v>3</v>
      </c>
    </row>
    <row r="210" spans="1:10" x14ac:dyDescent="0.25">
      <c r="A210" s="117">
        <v>207</v>
      </c>
      <c r="B210" s="109">
        <v>1</v>
      </c>
      <c r="C210" s="115"/>
      <c r="D210" s="115"/>
      <c r="E210" s="116">
        <v>1.24</v>
      </c>
      <c r="F210" s="111" t="s">
        <v>359</v>
      </c>
      <c r="G210" s="111"/>
      <c r="H210" s="111" t="s">
        <v>368</v>
      </c>
      <c r="I210" s="111" t="s">
        <v>326</v>
      </c>
      <c r="J210" s="118">
        <v>3</v>
      </c>
    </row>
    <row r="211" spans="1:10" x14ac:dyDescent="0.25">
      <c r="A211" s="117">
        <v>208</v>
      </c>
      <c r="B211" s="109">
        <v>1</v>
      </c>
      <c r="C211" s="115"/>
      <c r="D211" s="115"/>
      <c r="E211" s="116">
        <v>4.46</v>
      </c>
      <c r="F211" s="111" t="s">
        <v>359</v>
      </c>
      <c r="G211" s="111"/>
      <c r="H211" s="111" t="s">
        <v>369</v>
      </c>
      <c r="I211" s="111" t="s">
        <v>326</v>
      </c>
      <c r="J211" s="118">
        <v>3</v>
      </c>
    </row>
    <row r="212" spans="1:10" x14ac:dyDescent="0.25">
      <c r="A212" s="117">
        <v>209</v>
      </c>
      <c r="B212" s="109">
        <v>1</v>
      </c>
      <c r="C212" s="115"/>
      <c r="D212" s="115"/>
      <c r="E212" s="116">
        <v>2.58</v>
      </c>
      <c r="F212" s="111" t="s">
        <v>371</v>
      </c>
      <c r="G212" s="111"/>
      <c r="H212" s="111" t="s">
        <v>349</v>
      </c>
      <c r="I212" s="111" t="s">
        <v>326</v>
      </c>
      <c r="J212" s="118">
        <v>2</v>
      </c>
    </row>
    <row r="213" spans="1:10" x14ac:dyDescent="0.25">
      <c r="A213" s="117">
        <v>210</v>
      </c>
      <c r="B213" s="109">
        <v>1</v>
      </c>
      <c r="C213" s="115"/>
      <c r="D213" s="115"/>
      <c r="E213" s="116">
        <v>6.69</v>
      </c>
      <c r="F213" s="111" t="s">
        <v>372</v>
      </c>
      <c r="G213" s="111"/>
      <c r="H213" s="111" t="s">
        <v>373</v>
      </c>
      <c r="I213" s="111" t="s">
        <v>326</v>
      </c>
      <c r="J213" s="118">
        <v>2</v>
      </c>
    </row>
    <row r="214" spans="1:10" x14ac:dyDescent="0.25">
      <c r="A214" s="117">
        <v>211</v>
      </c>
      <c r="B214" s="109">
        <v>1</v>
      </c>
      <c r="C214" s="115"/>
      <c r="D214" s="115"/>
      <c r="E214" s="116">
        <v>2.58</v>
      </c>
      <c r="F214" s="111" t="s">
        <v>372</v>
      </c>
      <c r="G214" s="111"/>
      <c r="H214" s="111" t="s">
        <v>374</v>
      </c>
      <c r="I214" s="111" t="s">
        <v>326</v>
      </c>
      <c r="J214" s="118">
        <v>2</v>
      </c>
    </row>
    <row r="215" spans="1:10" x14ac:dyDescent="0.25">
      <c r="A215" s="117">
        <v>212</v>
      </c>
      <c r="B215" s="109">
        <v>1</v>
      </c>
      <c r="C215" s="115"/>
      <c r="D215" s="115"/>
      <c r="E215" s="116">
        <v>2.68</v>
      </c>
      <c r="F215" s="111" t="s">
        <v>371</v>
      </c>
      <c r="G215" s="111"/>
      <c r="H215" s="111" t="s">
        <v>341</v>
      </c>
      <c r="I215" s="111" t="s">
        <v>326</v>
      </c>
      <c r="J215" s="118">
        <v>2</v>
      </c>
    </row>
    <row r="216" spans="1:10" x14ac:dyDescent="0.25">
      <c r="A216" s="117">
        <v>213</v>
      </c>
      <c r="B216" s="109">
        <v>1</v>
      </c>
      <c r="C216" s="115"/>
      <c r="D216" s="115"/>
      <c r="E216" s="116">
        <v>5.2</v>
      </c>
      <c r="F216" s="111" t="s">
        <v>371</v>
      </c>
      <c r="G216" s="111"/>
      <c r="H216" s="111" t="s">
        <v>375</v>
      </c>
      <c r="I216" s="111" t="s">
        <v>326</v>
      </c>
      <c r="J216" s="118">
        <v>2</v>
      </c>
    </row>
    <row r="217" spans="1:10" x14ac:dyDescent="0.25">
      <c r="A217" s="117">
        <v>214</v>
      </c>
      <c r="B217" s="109">
        <v>1</v>
      </c>
      <c r="C217" s="115"/>
      <c r="D217" s="115"/>
      <c r="E217" s="116">
        <v>5.41</v>
      </c>
      <c r="F217" s="111" t="s">
        <v>371</v>
      </c>
      <c r="G217" s="111"/>
      <c r="H217" s="111" t="s">
        <v>310</v>
      </c>
      <c r="I217" s="111" t="s">
        <v>326</v>
      </c>
      <c r="J217" s="118">
        <v>2</v>
      </c>
    </row>
    <row r="218" spans="1:10" x14ac:dyDescent="0.25">
      <c r="A218" s="117">
        <v>215</v>
      </c>
      <c r="B218" s="109">
        <v>1</v>
      </c>
      <c r="C218" s="115"/>
      <c r="D218" s="115"/>
      <c r="E218" s="116">
        <v>2.52</v>
      </c>
      <c r="F218" s="111" t="s">
        <v>371</v>
      </c>
      <c r="G218" s="111"/>
      <c r="H218" s="111" t="s">
        <v>334</v>
      </c>
      <c r="I218" s="111" t="s">
        <v>326</v>
      </c>
      <c r="J218" s="118">
        <v>2</v>
      </c>
    </row>
    <row r="219" spans="1:10" x14ac:dyDescent="0.25">
      <c r="A219" s="117">
        <v>216</v>
      </c>
      <c r="B219" s="109">
        <v>1</v>
      </c>
      <c r="C219" s="115"/>
      <c r="D219" s="115"/>
      <c r="E219" s="116">
        <v>2.54</v>
      </c>
      <c r="F219" s="111" t="s">
        <v>371</v>
      </c>
      <c r="G219" s="111"/>
      <c r="H219" s="111" t="s">
        <v>376</v>
      </c>
      <c r="I219" s="111" t="s">
        <v>326</v>
      </c>
      <c r="J219" s="118">
        <v>2</v>
      </c>
    </row>
    <row r="220" spans="1:10" x14ac:dyDescent="0.25">
      <c r="A220" s="117">
        <v>217</v>
      </c>
      <c r="B220" s="109">
        <v>1</v>
      </c>
      <c r="C220" s="115"/>
      <c r="D220" s="115"/>
      <c r="E220" s="116">
        <v>1.43</v>
      </c>
      <c r="F220" s="111" t="s">
        <v>371</v>
      </c>
      <c r="G220" s="111"/>
      <c r="H220" s="111">
        <v>107</v>
      </c>
      <c r="I220" s="111" t="s">
        <v>326</v>
      </c>
      <c r="J220" s="118">
        <v>2</v>
      </c>
    </row>
    <row r="221" spans="1:10" x14ac:dyDescent="0.25">
      <c r="A221" s="117">
        <v>218</v>
      </c>
      <c r="B221" s="109">
        <v>1</v>
      </c>
      <c r="C221" s="115"/>
      <c r="D221" s="115"/>
      <c r="E221" s="116">
        <v>5.33</v>
      </c>
      <c r="F221" s="111" t="s">
        <v>371</v>
      </c>
      <c r="G221" s="111"/>
      <c r="H221" s="111">
        <v>108</v>
      </c>
      <c r="I221" s="111" t="s">
        <v>326</v>
      </c>
      <c r="J221" s="118">
        <v>2</v>
      </c>
    </row>
    <row r="222" spans="1:10" x14ac:dyDescent="0.25">
      <c r="A222" s="117">
        <v>219</v>
      </c>
      <c r="B222" s="109">
        <v>1</v>
      </c>
      <c r="C222" s="115"/>
      <c r="D222" s="115"/>
      <c r="E222" s="116">
        <v>1.77</v>
      </c>
      <c r="F222" s="111" t="s">
        <v>371</v>
      </c>
      <c r="G222" s="111"/>
      <c r="H222" s="111">
        <v>101</v>
      </c>
      <c r="I222" s="111" t="s">
        <v>326</v>
      </c>
      <c r="J222" s="118">
        <v>2</v>
      </c>
    </row>
    <row r="223" spans="1:10" x14ac:dyDescent="0.25">
      <c r="A223" s="117">
        <v>220</v>
      </c>
      <c r="B223" s="109">
        <v>1</v>
      </c>
      <c r="C223" s="115"/>
      <c r="D223" s="115"/>
      <c r="E223" s="116">
        <v>3.01</v>
      </c>
      <c r="F223" s="111" t="s">
        <v>371</v>
      </c>
      <c r="G223" s="111"/>
      <c r="H223" s="111">
        <v>102</v>
      </c>
      <c r="I223" s="111" t="s">
        <v>326</v>
      </c>
      <c r="J223" s="118">
        <v>2</v>
      </c>
    </row>
    <row r="224" spans="1:10" x14ac:dyDescent="0.25">
      <c r="A224" s="117">
        <v>221</v>
      </c>
      <c r="B224" s="109">
        <v>1</v>
      </c>
      <c r="C224" s="115"/>
      <c r="D224" s="115"/>
      <c r="E224" s="116">
        <v>2.71</v>
      </c>
      <c r="F224" s="111" t="s">
        <v>371</v>
      </c>
      <c r="G224" s="111"/>
      <c r="H224" s="111">
        <v>103</v>
      </c>
      <c r="I224" s="111" t="s">
        <v>326</v>
      </c>
      <c r="J224" s="118">
        <v>2</v>
      </c>
    </row>
    <row r="225" spans="1:10" x14ac:dyDescent="0.25">
      <c r="A225" s="117">
        <v>222</v>
      </c>
      <c r="B225" s="109">
        <v>1</v>
      </c>
      <c r="C225" s="115"/>
      <c r="D225" s="115"/>
      <c r="E225" s="116">
        <v>2.76</v>
      </c>
      <c r="F225" s="111" t="s">
        <v>371</v>
      </c>
      <c r="G225" s="111"/>
      <c r="H225" s="111">
        <v>104</v>
      </c>
      <c r="I225" s="111" t="s">
        <v>326</v>
      </c>
      <c r="J225" s="118">
        <v>2</v>
      </c>
    </row>
    <row r="226" spans="1:10" x14ac:dyDescent="0.25">
      <c r="A226" s="117">
        <v>223</v>
      </c>
      <c r="B226" s="109">
        <v>1</v>
      </c>
      <c r="C226" s="115"/>
      <c r="D226" s="115"/>
      <c r="E226" s="116">
        <v>7.06</v>
      </c>
      <c r="F226" s="111" t="s">
        <v>371</v>
      </c>
      <c r="G226" s="111"/>
      <c r="H226" s="111">
        <v>105</v>
      </c>
      <c r="I226" s="111" t="s">
        <v>326</v>
      </c>
      <c r="J226" s="118">
        <v>2</v>
      </c>
    </row>
    <row r="227" spans="1:10" x14ac:dyDescent="0.25">
      <c r="A227" s="117">
        <v>224</v>
      </c>
      <c r="B227" s="109">
        <v>1</v>
      </c>
      <c r="C227" s="115"/>
      <c r="D227" s="115"/>
      <c r="E227" s="116">
        <v>5.52</v>
      </c>
      <c r="F227" s="111" t="s">
        <v>371</v>
      </c>
      <c r="G227" s="111"/>
      <c r="H227" s="111">
        <v>109</v>
      </c>
      <c r="I227" s="111" t="s">
        <v>326</v>
      </c>
      <c r="J227" s="118">
        <v>2</v>
      </c>
    </row>
    <row r="228" spans="1:10" x14ac:dyDescent="0.25">
      <c r="A228" s="117">
        <v>225</v>
      </c>
      <c r="B228" s="109">
        <v>1</v>
      </c>
      <c r="C228" s="115"/>
      <c r="D228" s="115"/>
      <c r="E228" s="116">
        <v>9.3800000000000008</v>
      </c>
      <c r="F228" s="111" t="s">
        <v>371</v>
      </c>
      <c r="G228" s="111"/>
      <c r="H228" s="111">
        <v>110</v>
      </c>
      <c r="I228" s="111" t="s">
        <v>326</v>
      </c>
      <c r="J228" s="118">
        <v>2</v>
      </c>
    </row>
    <row r="229" spans="1:10" x14ac:dyDescent="0.25">
      <c r="A229" s="117">
        <v>226</v>
      </c>
      <c r="B229" s="109">
        <v>1</v>
      </c>
      <c r="C229" s="115"/>
      <c r="D229" s="115"/>
      <c r="E229" s="116">
        <v>2.89</v>
      </c>
      <c r="F229" s="111" t="s">
        <v>371</v>
      </c>
      <c r="G229" s="111"/>
      <c r="H229" s="111">
        <v>112</v>
      </c>
      <c r="I229" s="111" t="s">
        <v>326</v>
      </c>
      <c r="J229" s="118">
        <v>2</v>
      </c>
    </row>
    <row r="230" spans="1:10" x14ac:dyDescent="0.25">
      <c r="A230" s="117">
        <v>227</v>
      </c>
      <c r="B230" s="109">
        <v>1</v>
      </c>
      <c r="C230" s="115"/>
      <c r="D230" s="115"/>
      <c r="E230" s="116">
        <v>2.89</v>
      </c>
      <c r="F230" s="111" t="s">
        <v>371</v>
      </c>
      <c r="G230" s="111"/>
      <c r="H230" s="111">
        <v>113</v>
      </c>
      <c r="I230" s="111" t="s">
        <v>326</v>
      </c>
      <c r="J230" s="118">
        <v>2</v>
      </c>
    </row>
    <row r="231" spans="1:10" x14ac:dyDescent="0.25">
      <c r="A231" s="117">
        <v>228</v>
      </c>
      <c r="B231" s="109">
        <v>1</v>
      </c>
      <c r="C231" s="115"/>
      <c r="D231" s="115"/>
      <c r="E231" s="116">
        <v>2.89</v>
      </c>
      <c r="F231" s="111" t="s">
        <v>371</v>
      </c>
      <c r="G231" s="111"/>
      <c r="H231" s="111">
        <v>114</v>
      </c>
      <c r="I231" s="111" t="s">
        <v>326</v>
      </c>
      <c r="J231" s="118">
        <v>2</v>
      </c>
    </row>
    <row r="232" spans="1:10" x14ac:dyDescent="0.25">
      <c r="A232" s="117">
        <v>229</v>
      </c>
      <c r="B232" s="109">
        <v>1</v>
      </c>
      <c r="C232" s="115"/>
      <c r="D232" s="115"/>
      <c r="E232" s="116">
        <v>2.89</v>
      </c>
      <c r="F232" s="111" t="s">
        <v>371</v>
      </c>
      <c r="G232" s="111"/>
      <c r="H232" s="111">
        <v>115</v>
      </c>
      <c r="I232" s="111" t="s">
        <v>326</v>
      </c>
      <c r="J232" s="118">
        <v>2</v>
      </c>
    </row>
    <row r="233" spans="1:10" x14ac:dyDescent="0.25">
      <c r="A233" s="117">
        <v>230</v>
      </c>
      <c r="B233" s="109">
        <v>1</v>
      </c>
      <c r="C233" s="115"/>
      <c r="D233" s="115"/>
      <c r="E233" s="116">
        <v>2.89</v>
      </c>
      <c r="F233" s="111" t="s">
        <v>371</v>
      </c>
      <c r="G233" s="111"/>
      <c r="H233" s="111">
        <v>116</v>
      </c>
      <c r="I233" s="111" t="s">
        <v>326</v>
      </c>
      <c r="J233" s="118">
        <v>2</v>
      </c>
    </row>
    <row r="234" spans="1:10" x14ac:dyDescent="0.25">
      <c r="A234" s="117">
        <v>231</v>
      </c>
      <c r="B234" s="109">
        <v>1</v>
      </c>
      <c r="C234" s="115"/>
      <c r="D234" s="115"/>
      <c r="E234" s="116">
        <v>2.89</v>
      </c>
      <c r="F234" s="111" t="s">
        <v>371</v>
      </c>
      <c r="G234" s="111"/>
      <c r="H234" s="111">
        <v>117</v>
      </c>
      <c r="I234" s="111" t="s">
        <v>326</v>
      </c>
      <c r="J234" s="118">
        <v>2</v>
      </c>
    </row>
    <row r="235" spans="1:10" x14ac:dyDescent="0.25">
      <c r="A235" s="117">
        <v>232</v>
      </c>
      <c r="B235" s="109">
        <v>1</v>
      </c>
      <c r="C235" s="115"/>
      <c r="D235" s="115"/>
      <c r="E235" s="116">
        <v>2.89</v>
      </c>
      <c r="F235" s="111" t="s">
        <v>371</v>
      </c>
      <c r="G235" s="111"/>
      <c r="H235" s="111">
        <v>118</v>
      </c>
      <c r="I235" s="111" t="s">
        <v>326</v>
      </c>
      <c r="J235" s="118">
        <v>2</v>
      </c>
    </row>
    <row r="236" spans="1:10" x14ac:dyDescent="0.25">
      <c r="A236" s="117">
        <v>233</v>
      </c>
      <c r="B236" s="109">
        <v>1</v>
      </c>
      <c r="C236" s="115"/>
      <c r="D236" s="115"/>
      <c r="E236" s="116">
        <v>2.89</v>
      </c>
      <c r="F236" s="111" t="s">
        <v>371</v>
      </c>
      <c r="G236" s="111"/>
      <c r="H236" s="111">
        <v>119</v>
      </c>
      <c r="I236" s="111" t="s">
        <v>326</v>
      </c>
      <c r="J236" s="118">
        <v>2</v>
      </c>
    </row>
    <row r="237" spans="1:10" x14ac:dyDescent="0.25">
      <c r="A237" s="117">
        <v>234</v>
      </c>
      <c r="B237" s="109">
        <v>1</v>
      </c>
      <c r="C237" s="115"/>
      <c r="D237" s="115"/>
      <c r="E237" s="116">
        <v>2.89</v>
      </c>
      <c r="F237" s="111" t="s">
        <v>371</v>
      </c>
      <c r="G237" s="111"/>
      <c r="H237" s="111">
        <v>120</v>
      </c>
      <c r="I237" s="111" t="s">
        <v>326</v>
      </c>
      <c r="J237" s="118">
        <v>2</v>
      </c>
    </row>
    <row r="238" spans="1:10" x14ac:dyDescent="0.25">
      <c r="A238" s="117">
        <v>235</v>
      </c>
      <c r="B238" s="109">
        <v>1</v>
      </c>
      <c r="C238" s="115"/>
      <c r="D238" s="115"/>
      <c r="E238" s="116">
        <v>2.89</v>
      </c>
      <c r="F238" s="111" t="s">
        <v>371</v>
      </c>
      <c r="G238" s="111"/>
      <c r="H238" s="111">
        <v>121</v>
      </c>
      <c r="I238" s="111" t="s">
        <v>326</v>
      </c>
      <c r="J238" s="118">
        <v>2</v>
      </c>
    </row>
    <row r="239" spans="1:10" x14ac:dyDescent="0.25">
      <c r="A239" s="117">
        <v>236</v>
      </c>
      <c r="B239" s="109">
        <v>1</v>
      </c>
      <c r="C239" s="115"/>
      <c r="D239" s="115"/>
      <c r="E239" s="116">
        <v>2.89</v>
      </c>
      <c r="F239" s="111" t="s">
        <v>371</v>
      </c>
      <c r="G239" s="111"/>
      <c r="H239" s="111">
        <v>122</v>
      </c>
      <c r="I239" s="111" t="s">
        <v>326</v>
      </c>
      <c r="J239" s="118">
        <v>2</v>
      </c>
    </row>
    <row r="240" spans="1:10" x14ac:dyDescent="0.25">
      <c r="A240" s="117">
        <v>237</v>
      </c>
      <c r="B240" s="109">
        <v>1</v>
      </c>
      <c r="C240" s="115"/>
      <c r="D240" s="115"/>
      <c r="E240" s="116">
        <v>2.89</v>
      </c>
      <c r="F240" s="111" t="s">
        <v>371</v>
      </c>
      <c r="G240" s="111"/>
      <c r="H240" s="111">
        <v>123</v>
      </c>
      <c r="I240" s="111" t="s">
        <v>326</v>
      </c>
      <c r="J240" s="118">
        <v>2</v>
      </c>
    </row>
    <row r="241" spans="1:10" x14ac:dyDescent="0.25">
      <c r="A241" s="117">
        <v>238</v>
      </c>
      <c r="B241" s="109">
        <v>1</v>
      </c>
      <c r="C241" s="115"/>
      <c r="D241" s="115"/>
      <c r="E241" s="116">
        <v>4.3099999999999996</v>
      </c>
      <c r="F241" s="111" t="s">
        <v>371</v>
      </c>
      <c r="G241" s="111"/>
      <c r="H241" s="111">
        <v>201</v>
      </c>
      <c r="I241" s="111" t="s">
        <v>326</v>
      </c>
      <c r="J241" s="118">
        <v>2</v>
      </c>
    </row>
    <row r="242" spans="1:10" x14ac:dyDescent="0.25">
      <c r="A242" s="117">
        <v>239</v>
      </c>
      <c r="B242" s="109">
        <v>1</v>
      </c>
      <c r="C242" s="115"/>
      <c r="D242" s="115"/>
      <c r="E242" s="116">
        <v>2.15</v>
      </c>
      <c r="F242" s="111" t="s">
        <v>371</v>
      </c>
      <c r="G242" s="111"/>
      <c r="H242" s="111">
        <v>202</v>
      </c>
      <c r="I242" s="111" t="s">
        <v>326</v>
      </c>
      <c r="J242" s="118">
        <v>2</v>
      </c>
    </row>
    <row r="243" spans="1:10" x14ac:dyDescent="0.25">
      <c r="A243" s="117">
        <v>240</v>
      </c>
      <c r="B243" s="109">
        <v>1</v>
      </c>
      <c r="C243" s="115"/>
      <c r="D243" s="115"/>
      <c r="E243" s="116">
        <v>2.15</v>
      </c>
      <c r="F243" s="111" t="s">
        <v>371</v>
      </c>
      <c r="G243" s="111"/>
      <c r="H243" s="111">
        <v>203</v>
      </c>
      <c r="I243" s="111" t="s">
        <v>326</v>
      </c>
      <c r="J243" s="118">
        <v>2</v>
      </c>
    </row>
    <row r="244" spans="1:10" x14ac:dyDescent="0.25">
      <c r="A244" s="117">
        <v>241</v>
      </c>
      <c r="B244" s="109">
        <v>1</v>
      </c>
      <c r="C244" s="115"/>
      <c r="D244" s="115"/>
      <c r="E244" s="116">
        <v>5.32</v>
      </c>
      <c r="F244" s="111" t="s">
        <v>371</v>
      </c>
      <c r="G244" s="111"/>
      <c r="H244" s="111">
        <v>204</v>
      </c>
      <c r="I244" s="111" t="s">
        <v>326</v>
      </c>
      <c r="J244" s="118">
        <v>2</v>
      </c>
    </row>
    <row r="245" spans="1:10" x14ac:dyDescent="0.25">
      <c r="A245" s="117">
        <v>242</v>
      </c>
      <c r="B245" s="109">
        <v>1</v>
      </c>
      <c r="C245" s="115"/>
      <c r="D245" s="115"/>
      <c r="E245" s="116">
        <v>2.15</v>
      </c>
      <c r="F245" s="111" t="s">
        <v>371</v>
      </c>
      <c r="G245" s="111"/>
      <c r="H245" s="111">
        <v>210</v>
      </c>
      <c r="I245" s="111" t="s">
        <v>326</v>
      </c>
      <c r="J245" s="118">
        <v>2</v>
      </c>
    </row>
    <row r="246" spans="1:10" x14ac:dyDescent="0.25">
      <c r="A246" s="117">
        <v>243</v>
      </c>
      <c r="B246" s="109">
        <v>1</v>
      </c>
      <c r="C246" s="115"/>
      <c r="D246" s="115"/>
      <c r="E246" s="116">
        <v>2.15</v>
      </c>
      <c r="F246" s="111" t="s">
        <v>371</v>
      </c>
      <c r="G246" s="111"/>
      <c r="H246" s="111">
        <v>211</v>
      </c>
      <c r="I246" s="111" t="s">
        <v>326</v>
      </c>
      <c r="J246" s="118">
        <v>2</v>
      </c>
    </row>
    <row r="247" spans="1:10" x14ac:dyDescent="0.25">
      <c r="A247" s="117">
        <v>244</v>
      </c>
      <c r="B247" s="109">
        <v>1</v>
      </c>
      <c r="C247" s="115"/>
      <c r="D247" s="115"/>
      <c r="E247" s="116">
        <v>2.15</v>
      </c>
      <c r="F247" s="111" t="s">
        <v>371</v>
      </c>
      <c r="G247" s="111"/>
      <c r="H247" s="111">
        <v>212</v>
      </c>
      <c r="I247" s="111" t="s">
        <v>326</v>
      </c>
      <c r="J247" s="118">
        <v>2</v>
      </c>
    </row>
    <row r="248" spans="1:10" x14ac:dyDescent="0.25">
      <c r="A248" s="117">
        <v>245</v>
      </c>
      <c r="B248" s="109">
        <v>1</v>
      </c>
      <c r="C248" s="115"/>
      <c r="D248" s="115"/>
      <c r="E248" s="116">
        <v>3.05</v>
      </c>
      <c r="F248" s="111" t="s">
        <v>371</v>
      </c>
      <c r="G248" s="111"/>
      <c r="H248" s="111">
        <v>213</v>
      </c>
      <c r="I248" s="111" t="s">
        <v>326</v>
      </c>
      <c r="J248" s="118">
        <v>2</v>
      </c>
    </row>
    <row r="249" spans="1:10" x14ac:dyDescent="0.25">
      <c r="A249" s="117">
        <v>246</v>
      </c>
      <c r="B249" s="109">
        <v>1</v>
      </c>
      <c r="C249" s="115"/>
      <c r="D249" s="115"/>
      <c r="E249" s="116">
        <v>2.15</v>
      </c>
      <c r="F249" s="111" t="s">
        <v>371</v>
      </c>
      <c r="G249" s="111"/>
      <c r="H249" s="111">
        <v>214</v>
      </c>
      <c r="I249" s="111" t="s">
        <v>326</v>
      </c>
      <c r="J249" s="118">
        <v>2</v>
      </c>
    </row>
    <row r="250" spans="1:10" x14ac:dyDescent="0.25">
      <c r="A250" s="117">
        <v>247</v>
      </c>
      <c r="B250" s="109">
        <v>1</v>
      </c>
      <c r="C250" s="115"/>
      <c r="D250" s="115"/>
      <c r="E250" s="116">
        <v>2.15</v>
      </c>
      <c r="F250" s="111" t="s">
        <v>372</v>
      </c>
      <c r="G250" s="111"/>
      <c r="H250" s="111">
        <v>215</v>
      </c>
      <c r="I250" s="111" t="s">
        <v>326</v>
      </c>
      <c r="J250" s="118">
        <v>2</v>
      </c>
    </row>
    <row r="251" spans="1:10" x14ac:dyDescent="0.25">
      <c r="A251" s="117">
        <v>248</v>
      </c>
      <c r="B251" s="109">
        <v>1</v>
      </c>
      <c r="C251" s="115"/>
      <c r="D251" s="115"/>
      <c r="E251" s="116">
        <v>2.15</v>
      </c>
      <c r="F251" s="111" t="s">
        <v>372</v>
      </c>
      <c r="G251" s="111"/>
      <c r="H251" s="111">
        <v>216</v>
      </c>
      <c r="I251" s="111" t="s">
        <v>326</v>
      </c>
      <c r="J251" s="118">
        <v>2</v>
      </c>
    </row>
    <row r="252" spans="1:10" x14ac:dyDescent="0.25">
      <c r="A252" s="117">
        <v>249</v>
      </c>
      <c r="B252" s="109">
        <v>1</v>
      </c>
      <c r="C252" s="115"/>
      <c r="D252" s="115"/>
      <c r="E252" s="116">
        <v>2.15</v>
      </c>
      <c r="F252" s="111" t="s">
        <v>372</v>
      </c>
      <c r="G252" s="111"/>
      <c r="H252" s="111">
        <v>217</v>
      </c>
      <c r="I252" s="111" t="s">
        <v>326</v>
      </c>
      <c r="J252" s="118">
        <v>2</v>
      </c>
    </row>
    <row r="253" spans="1:10" x14ac:dyDescent="0.25">
      <c r="A253" s="117">
        <v>250</v>
      </c>
      <c r="B253" s="109">
        <v>1</v>
      </c>
      <c r="C253" s="115"/>
      <c r="D253" s="115"/>
      <c r="E253" s="116">
        <v>3.95</v>
      </c>
      <c r="F253" s="111" t="s">
        <v>372</v>
      </c>
      <c r="G253" s="111"/>
      <c r="H253" s="111">
        <v>218</v>
      </c>
      <c r="I253" s="111" t="s">
        <v>326</v>
      </c>
      <c r="J253" s="118">
        <v>2</v>
      </c>
    </row>
    <row r="254" spans="1:10" x14ac:dyDescent="0.25">
      <c r="A254" s="117">
        <v>251</v>
      </c>
      <c r="B254" s="109">
        <v>1</v>
      </c>
      <c r="C254" s="115"/>
      <c r="D254" s="115"/>
      <c r="E254" s="116">
        <v>2.15</v>
      </c>
      <c r="F254" s="111" t="s">
        <v>372</v>
      </c>
      <c r="G254" s="111"/>
      <c r="H254" s="111">
        <v>219</v>
      </c>
      <c r="I254" s="111" t="s">
        <v>326</v>
      </c>
      <c r="J254" s="118">
        <v>2</v>
      </c>
    </row>
    <row r="255" spans="1:10" x14ac:dyDescent="0.25">
      <c r="A255" s="117">
        <v>252</v>
      </c>
      <c r="B255" s="109">
        <v>1</v>
      </c>
      <c r="C255" s="115"/>
      <c r="D255" s="115"/>
      <c r="E255" s="116">
        <v>2.15</v>
      </c>
      <c r="F255" s="111" t="s">
        <v>372</v>
      </c>
      <c r="G255" s="111"/>
      <c r="H255" s="111">
        <v>220</v>
      </c>
      <c r="I255" s="111" t="s">
        <v>326</v>
      </c>
      <c r="J255" s="118">
        <v>2</v>
      </c>
    </row>
    <row r="256" spans="1:10" x14ac:dyDescent="0.25">
      <c r="A256" s="117">
        <v>253</v>
      </c>
      <c r="B256" s="109">
        <v>1</v>
      </c>
      <c r="C256" s="115"/>
      <c r="D256" s="115"/>
      <c r="E256" s="116">
        <v>2.15</v>
      </c>
      <c r="F256" s="111" t="s">
        <v>372</v>
      </c>
      <c r="G256" s="111"/>
      <c r="H256" s="111">
        <v>221</v>
      </c>
      <c r="I256" s="111" t="s">
        <v>326</v>
      </c>
      <c r="J256" s="118">
        <v>2</v>
      </c>
    </row>
    <row r="257" spans="1:10" x14ac:dyDescent="0.25">
      <c r="A257" s="117">
        <v>254</v>
      </c>
      <c r="B257" s="109">
        <v>1</v>
      </c>
      <c r="C257" s="115"/>
      <c r="D257" s="115"/>
      <c r="E257" s="116">
        <v>0.9</v>
      </c>
      <c r="F257" s="111" t="s">
        <v>372</v>
      </c>
      <c r="G257" s="111"/>
      <c r="H257" s="111">
        <v>222</v>
      </c>
      <c r="I257" s="111" t="s">
        <v>326</v>
      </c>
      <c r="J257" s="118">
        <v>2</v>
      </c>
    </row>
    <row r="258" spans="1:10" x14ac:dyDescent="0.25">
      <c r="A258" s="117">
        <v>255</v>
      </c>
      <c r="B258" s="109">
        <v>1</v>
      </c>
      <c r="C258" s="115"/>
      <c r="D258" s="115"/>
      <c r="E258" s="116">
        <v>2.15</v>
      </c>
      <c r="F258" s="111" t="s">
        <v>372</v>
      </c>
      <c r="G258" s="111"/>
      <c r="H258" s="111">
        <v>223</v>
      </c>
      <c r="I258" s="111" t="s">
        <v>326</v>
      </c>
      <c r="J258" s="118">
        <v>2</v>
      </c>
    </row>
    <row r="259" spans="1:10" x14ac:dyDescent="0.25">
      <c r="A259" s="117">
        <v>256</v>
      </c>
      <c r="B259" s="109">
        <v>1</v>
      </c>
      <c r="C259" s="115"/>
      <c r="D259" s="115"/>
      <c r="E259" s="116">
        <v>2.15</v>
      </c>
      <c r="F259" s="111" t="s">
        <v>372</v>
      </c>
      <c r="G259" s="111"/>
      <c r="H259" s="111">
        <v>224</v>
      </c>
      <c r="I259" s="111" t="s">
        <v>326</v>
      </c>
      <c r="J259" s="118">
        <v>2</v>
      </c>
    </row>
    <row r="260" spans="1:10" x14ac:dyDescent="0.25">
      <c r="A260" s="117">
        <v>257</v>
      </c>
      <c r="B260" s="109">
        <v>1</v>
      </c>
      <c r="C260" s="115">
        <v>1.25</v>
      </c>
      <c r="D260" s="115">
        <v>2.21</v>
      </c>
      <c r="E260" s="116">
        <f t="shared" ref="E260:E274" si="7">C260*D260</f>
        <v>2.7625000000000002</v>
      </c>
      <c r="F260" s="111" t="s">
        <v>372</v>
      </c>
      <c r="G260" s="111" t="s">
        <v>36</v>
      </c>
      <c r="H260" s="111" t="s">
        <v>377</v>
      </c>
      <c r="I260" s="111" t="s">
        <v>314</v>
      </c>
      <c r="J260" s="118">
        <v>2</v>
      </c>
    </row>
    <row r="261" spans="1:10" x14ac:dyDescent="0.25">
      <c r="A261" s="117">
        <v>258</v>
      </c>
      <c r="B261" s="109">
        <v>1</v>
      </c>
      <c r="C261" s="115">
        <v>2</v>
      </c>
      <c r="D261" s="115">
        <v>2.5</v>
      </c>
      <c r="E261" s="116">
        <f t="shared" si="7"/>
        <v>5</v>
      </c>
      <c r="F261" s="111" t="s">
        <v>371</v>
      </c>
      <c r="G261" s="111" t="s">
        <v>36</v>
      </c>
      <c r="H261" s="111" t="s">
        <v>378</v>
      </c>
      <c r="I261" s="111" t="s">
        <v>318</v>
      </c>
      <c r="J261" s="118">
        <v>2</v>
      </c>
    </row>
    <row r="262" spans="1:10" x14ac:dyDescent="0.25">
      <c r="A262" s="117">
        <v>259</v>
      </c>
      <c r="B262" s="109">
        <v>1</v>
      </c>
      <c r="C262" s="115">
        <v>0.68</v>
      </c>
      <c r="D262" s="115">
        <v>2.2000000000000002</v>
      </c>
      <c r="E262" s="116">
        <f t="shared" si="7"/>
        <v>1.4960000000000002</v>
      </c>
      <c r="F262" s="111" t="s">
        <v>371</v>
      </c>
      <c r="G262" s="111" t="s">
        <v>36</v>
      </c>
      <c r="H262" s="111" t="s">
        <v>379</v>
      </c>
      <c r="I262" s="111" t="s">
        <v>312</v>
      </c>
      <c r="J262" s="118">
        <v>2</v>
      </c>
    </row>
    <row r="263" spans="1:10" x14ac:dyDescent="0.25">
      <c r="A263" s="117">
        <v>260</v>
      </c>
      <c r="B263" s="109">
        <v>1</v>
      </c>
      <c r="C263" s="115">
        <v>1.23</v>
      </c>
      <c r="D263" s="115">
        <v>2.23</v>
      </c>
      <c r="E263" s="116">
        <f t="shared" si="7"/>
        <v>2.7429000000000001</v>
      </c>
      <c r="F263" s="111" t="s">
        <v>371</v>
      </c>
      <c r="G263" s="111" t="s">
        <v>36</v>
      </c>
      <c r="H263" s="111" t="s">
        <v>380</v>
      </c>
      <c r="I263" s="111" t="s">
        <v>320</v>
      </c>
      <c r="J263" s="118">
        <v>2</v>
      </c>
    </row>
    <row r="264" spans="1:10" x14ac:dyDescent="0.25">
      <c r="A264" s="117">
        <v>261</v>
      </c>
      <c r="B264" s="109">
        <v>1</v>
      </c>
      <c r="C264" s="115"/>
      <c r="D264" s="115"/>
      <c r="E264" s="116">
        <f t="shared" si="7"/>
        <v>0</v>
      </c>
      <c r="F264" s="111" t="s">
        <v>371</v>
      </c>
      <c r="G264" s="111" t="s">
        <v>36</v>
      </c>
      <c r="H264" s="111" t="s">
        <v>381</v>
      </c>
      <c r="I264" s="111" t="s">
        <v>382</v>
      </c>
      <c r="J264" s="118">
        <v>2</v>
      </c>
    </row>
    <row r="265" spans="1:10" x14ac:dyDescent="0.25">
      <c r="A265" s="117">
        <v>262</v>
      </c>
      <c r="B265" s="109">
        <v>1</v>
      </c>
      <c r="C265" s="115">
        <v>1.23</v>
      </c>
      <c r="D265" s="115">
        <v>2.23</v>
      </c>
      <c r="E265" s="116">
        <f t="shared" si="7"/>
        <v>2.7429000000000001</v>
      </c>
      <c r="F265" s="111" t="s">
        <v>371</v>
      </c>
      <c r="G265" s="111" t="s">
        <v>36</v>
      </c>
      <c r="H265" s="111"/>
      <c r="I265" s="111" t="s">
        <v>383</v>
      </c>
      <c r="J265" s="118">
        <v>2</v>
      </c>
    </row>
    <row r="266" spans="1:10" x14ac:dyDescent="0.25">
      <c r="A266" s="117">
        <v>263</v>
      </c>
      <c r="B266" s="109">
        <v>1</v>
      </c>
      <c r="C266" s="115">
        <v>1.23</v>
      </c>
      <c r="D266" s="115">
        <v>2.23</v>
      </c>
      <c r="E266" s="116">
        <f t="shared" si="7"/>
        <v>2.7429000000000001</v>
      </c>
      <c r="F266" s="111" t="s">
        <v>371</v>
      </c>
      <c r="G266" s="111" t="s">
        <v>36</v>
      </c>
      <c r="H266" s="111"/>
      <c r="I266" s="111" t="s">
        <v>383</v>
      </c>
      <c r="J266" s="118">
        <v>2</v>
      </c>
    </row>
    <row r="267" spans="1:10" x14ac:dyDescent="0.25">
      <c r="A267" s="117">
        <v>264</v>
      </c>
      <c r="B267" s="109">
        <v>1</v>
      </c>
      <c r="C267" s="115">
        <v>1.38</v>
      </c>
      <c r="D267" s="115">
        <v>2.68</v>
      </c>
      <c r="E267" s="116">
        <f t="shared" si="7"/>
        <v>3.6983999999999999</v>
      </c>
      <c r="F267" s="111" t="s">
        <v>372</v>
      </c>
      <c r="G267" s="111" t="s">
        <v>37</v>
      </c>
      <c r="H267" s="111"/>
      <c r="I267" s="111" t="s">
        <v>314</v>
      </c>
      <c r="J267" s="118">
        <v>2</v>
      </c>
    </row>
    <row r="268" spans="1:10" x14ac:dyDescent="0.25">
      <c r="A268" s="117">
        <v>265</v>
      </c>
      <c r="B268" s="109">
        <v>1</v>
      </c>
      <c r="C268" s="115">
        <v>0.73</v>
      </c>
      <c r="D268" s="115">
        <v>2.4500000000000002</v>
      </c>
      <c r="E268" s="116">
        <f t="shared" si="7"/>
        <v>1.7885</v>
      </c>
      <c r="F268" s="111" t="s">
        <v>371</v>
      </c>
      <c r="G268" s="111" t="s">
        <v>37</v>
      </c>
      <c r="H268" s="111">
        <v>108</v>
      </c>
      <c r="I268" s="111" t="s">
        <v>340</v>
      </c>
      <c r="J268" s="118">
        <v>2</v>
      </c>
    </row>
    <row r="269" spans="1:10" x14ac:dyDescent="0.25">
      <c r="A269" s="117">
        <v>266</v>
      </c>
      <c r="B269" s="109">
        <v>1</v>
      </c>
      <c r="C269" s="115">
        <v>1.29</v>
      </c>
      <c r="D269" s="115">
        <v>2.4500000000000002</v>
      </c>
      <c r="E269" s="116">
        <f t="shared" si="7"/>
        <v>3.1605000000000003</v>
      </c>
      <c r="F269" s="111" t="s">
        <v>371</v>
      </c>
      <c r="G269" s="111" t="s">
        <v>37</v>
      </c>
      <c r="H269" s="111" t="s">
        <v>384</v>
      </c>
      <c r="I269" s="111"/>
      <c r="J269" s="118">
        <v>2</v>
      </c>
    </row>
    <row r="270" spans="1:10" x14ac:dyDescent="0.25">
      <c r="A270" s="117">
        <v>267</v>
      </c>
      <c r="B270" s="109">
        <v>1</v>
      </c>
      <c r="C270" s="115">
        <v>1.1499999999999999</v>
      </c>
      <c r="D270" s="115">
        <v>2</v>
      </c>
      <c r="E270" s="116">
        <f t="shared" si="7"/>
        <v>2.2999999999999998</v>
      </c>
      <c r="F270" s="111" t="s">
        <v>371</v>
      </c>
      <c r="G270" s="111" t="s">
        <v>385</v>
      </c>
      <c r="H270" s="111">
        <v>205</v>
      </c>
      <c r="I270" s="111" t="s">
        <v>351</v>
      </c>
      <c r="J270" s="118">
        <v>2</v>
      </c>
    </row>
    <row r="271" spans="1:10" x14ac:dyDescent="0.25">
      <c r="A271" s="117">
        <v>268</v>
      </c>
      <c r="B271" s="109">
        <v>1</v>
      </c>
      <c r="C271" s="115">
        <v>0.73</v>
      </c>
      <c r="D271" s="115">
        <v>2</v>
      </c>
      <c r="E271" s="116">
        <f t="shared" si="7"/>
        <v>1.46</v>
      </c>
      <c r="F271" s="111" t="s">
        <v>371</v>
      </c>
      <c r="G271" s="111" t="s">
        <v>385</v>
      </c>
      <c r="H271" s="111">
        <v>206</v>
      </c>
      <c r="I271" s="111" t="s">
        <v>340</v>
      </c>
      <c r="J271" s="118">
        <v>2</v>
      </c>
    </row>
    <row r="272" spans="1:10" x14ac:dyDescent="0.25">
      <c r="A272" s="117">
        <v>269</v>
      </c>
      <c r="B272" s="109">
        <v>1</v>
      </c>
      <c r="C272" s="115">
        <v>1.1499999999999999</v>
      </c>
      <c r="D272" s="115">
        <v>2</v>
      </c>
      <c r="E272" s="116">
        <f t="shared" si="7"/>
        <v>2.2999999999999998</v>
      </c>
      <c r="F272" s="111" t="s">
        <v>371</v>
      </c>
      <c r="G272" s="111" t="s">
        <v>385</v>
      </c>
      <c r="H272" s="111">
        <v>207</v>
      </c>
      <c r="I272" s="111" t="s">
        <v>314</v>
      </c>
      <c r="J272" s="118">
        <v>2</v>
      </c>
    </row>
    <row r="273" spans="1:10" x14ac:dyDescent="0.25">
      <c r="A273" s="117">
        <v>270</v>
      </c>
      <c r="B273" s="109">
        <v>1</v>
      </c>
      <c r="C273" s="115">
        <v>0.64</v>
      </c>
      <c r="D273" s="115">
        <v>1.95</v>
      </c>
      <c r="E273" s="116">
        <f t="shared" si="7"/>
        <v>1.248</v>
      </c>
      <c r="F273" s="111" t="s">
        <v>371</v>
      </c>
      <c r="G273" s="111" t="s">
        <v>385</v>
      </c>
      <c r="H273" s="111">
        <v>208</v>
      </c>
      <c r="I273" s="111" t="s">
        <v>314</v>
      </c>
      <c r="J273" s="118">
        <v>2</v>
      </c>
    </row>
    <row r="274" spans="1:10" x14ac:dyDescent="0.25">
      <c r="A274" s="117">
        <v>271</v>
      </c>
      <c r="B274" s="109">
        <v>1</v>
      </c>
      <c r="C274" s="115">
        <v>1.29</v>
      </c>
      <c r="D274" s="115">
        <v>2.4500000000000002</v>
      </c>
      <c r="E274" s="116">
        <f t="shared" si="7"/>
        <v>3.1605000000000003</v>
      </c>
      <c r="F274" s="111" t="s">
        <v>371</v>
      </c>
      <c r="G274" s="111" t="s">
        <v>385</v>
      </c>
      <c r="H274" s="111">
        <v>209</v>
      </c>
      <c r="I274" s="111" t="s">
        <v>318</v>
      </c>
      <c r="J274" s="118">
        <v>2</v>
      </c>
    </row>
    <row r="275" spans="1:10" x14ac:dyDescent="0.25">
      <c r="A275" s="117">
        <v>272</v>
      </c>
      <c r="B275" s="109">
        <v>1</v>
      </c>
      <c r="C275" s="115"/>
      <c r="D275" s="115"/>
      <c r="E275" s="116">
        <v>4.4000000000000004</v>
      </c>
      <c r="F275" s="111" t="s">
        <v>386</v>
      </c>
      <c r="G275" s="111"/>
      <c r="H275" s="111">
        <v>102</v>
      </c>
      <c r="I275" s="111" t="s">
        <v>326</v>
      </c>
      <c r="J275" s="118">
        <v>3</v>
      </c>
    </row>
    <row r="276" spans="1:10" x14ac:dyDescent="0.25">
      <c r="A276" s="117">
        <v>273</v>
      </c>
      <c r="B276" s="109">
        <v>1</v>
      </c>
      <c r="C276" s="115"/>
      <c r="D276" s="115"/>
      <c r="E276" s="116">
        <v>2.2000000000000002</v>
      </c>
      <c r="F276" s="111" t="s">
        <v>386</v>
      </c>
      <c r="G276" s="111"/>
      <c r="H276" s="111">
        <v>105</v>
      </c>
      <c r="I276" s="111" t="s">
        <v>326</v>
      </c>
      <c r="J276" s="118">
        <v>3</v>
      </c>
    </row>
    <row r="277" spans="1:10" x14ac:dyDescent="0.25">
      <c r="A277" s="117">
        <v>274</v>
      </c>
      <c r="B277" s="109">
        <v>1</v>
      </c>
      <c r="C277" s="115"/>
      <c r="D277" s="115"/>
      <c r="E277" s="116">
        <v>2.2000000000000002</v>
      </c>
      <c r="F277" s="111" t="s">
        <v>386</v>
      </c>
      <c r="G277" s="111"/>
      <c r="H277" s="111">
        <v>106</v>
      </c>
      <c r="I277" s="111" t="s">
        <v>326</v>
      </c>
      <c r="J277" s="118">
        <v>3</v>
      </c>
    </row>
    <row r="278" spans="1:10" x14ac:dyDescent="0.25">
      <c r="A278" s="117">
        <v>275</v>
      </c>
      <c r="B278" s="109">
        <v>1</v>
      </c>
      <c r="C278" s="115"/>
      <c r="D278" s="115"/>
      <c r="E278" s="116">
        <v>2.2000000000000002</v>
      </c>
      <c r="F278" s="111" t="s">
        <v>386</v>
      </c>
      <c r="G278" s="111"/>
      <c r="H278" s="111">
        <v>107</v>
      </c>
      <c r="I278" s="111" t="s">
        <v>326</v>
      </c>
      <c r="J278" s="118">
        <v>3</v>
      </c>
    </row>
    <row r="279" spans="1:10" x14ac:dyDescent="0.25">
      <c r="A279" s="117">
        <v>276</v>
      </c>
      <c r="B279" s="109">
        <v>1</v>
      </c>
      <c r="C279" s="115"/>
      <c r="D279" s="115"/>
      <c r="E279" s="116">
        <v>4.4000000000000004</v>
      </c>
      <c r="F279" s="111" t="s">
        <v>386</v>
      </c>
      <c r="G279" s="111"/>
      <c r="H279" s="111">
        <v>108</v>
      </c>
      <c r="I279" s="111" t="s">
        <v>326</v>
      </c>
      <c r="J279" s="118">
        <v>3</v>
      </c>
    </row>
    <row r="280" spans="1:10" x14ac:dyDescent="0.25">
      <c r="A280" s="117">
        <v>277</v>
      </c>
      <c r="B280" s="109">
        <v>1</v>
      </c>
      <c r="C280" s="115"/>
      <c r="D280" s="115"/>
      <c r="E280" s="116">
        <v>4.4000000000000004</v>
      </c>
      <c r="F280" s="111" t="s">
        <v>386</v>
      </c>
      <c r="G280" s="111"/>
      <c r="H280" s="111">
        <v>109</v>
      </c>
      <c r="I280" s="111" t="s">
        <v>326</v>
      </c>
      <c r="J280" s="118">
        <v>3</v>
      </c>
    </row>
    <row r="281" spans="1:10" x14ac:dyDescent="0.25">
      <c r="A281" s="117">
        <v>278</v>
      </c>
      <c r="B281" s="109">
        <v>1</v>
      </c>
      <c r="C281" s="115"/>
      <c r="D281" s="115"/>
      <c r="E281" s="116">
        <v>2.2000000000000002</v>
      </c>
      <c r="F281" s="111" t="s">
        <v>386</v>
      </c>
      <c r="G281" s="111"/>
      <c r="H281" s="111">
        <v>110</v>
      </c>
      <c r="I281" s="111" t="s">
        <v>326</v>
      </c>
      <c r="J281" s="118">
        <v>3</v>
      </c>
    </row>
    <row r="282" spans="1:10" x14ac:dyDescent="0.25">
      <c r="A282" s="117">
        <v>279</v>
      </c>
      <c r="B282" s="109">
        <v>1</v>
      </c>
      <c r="C282" s="115"/>
      <c r="D282" s="115"/>
      <c r="E282" s="116">
        <v>4.4000000000000004</v>
      </c>
      <c r="F282" s="111" t="s">
        <v>386</v>
      </c>
      <c r="G282" s="111"/>
      <c r="H282" s="111">
        <v>111</v>
      </c>
      <c r="I282" s="111" t="s">
        <v>326</v>
      </c>
      <c r="J282" s="118">
        <v>3</v>
      </c>
    </row>
    <row r="283" spans="1:10" x14ac:dyDescent="0.25">
      <c r="A283" s="117">
        <v>280</v>
      </c>
      <c r="B283" s="109">
        <v>1</v>
      </c>
      <c r="C283" s="115"/>
      <c r="D283" s="115"/>
      <c r="E283" s="116">
        <v>2.2000000000000002</v>
      </c>
      <c r="F283" s="111" t="s">
        <v>386</v>
      </c>
      <c r="G283" s="111"/>
      <c r="H283" s="111">
        <v>112</v>
      </c>
      <c r="I283" s="111" t="s">
        <v>326</v>
      </c>
      <c r="J283" s="118">
        <v>3</v>
      </c>
    </row>
    <row r="284" spans="1:10" x14ac:dyDescent="0.25">
      <c r="A284" s="117">
        <v>281</v>
      </c>
      <c r="B284" s="109">
        <v>1</v>
      </c>
      <c r="C284" s="115"/>
      <c r="D284" s="115"/>
      <c r="E284" s="116">
        <v>2.2000000000000002</v>
      </c>
      <c r="F284" s="111" t="s">
        <v>386</v>
      </c>
      <c r="G284" s="111"/>
      <c r="H284" s="111">
        <v>115</v>
      </c>
      <c r="I284" s="111" t="s">
        <v>326</v>
      </c>
      <c r="J284" s="118">
        <v>3</v>
      </c>
    </row>
    <row r="285" spans="1:10" x14ac:dyDescent="0.25">
      <c r="A285" s="117">
        <v>282</v>
      </c>
      <c r="B285" s="109">
        <v>1</v>
      </c>
      <c r="C285" s="115"/>
      <c r="D285" s="115"/>
      <c r="E285" s="116">
        <v>2.2000000000000002</v>
      </c>
      <c r="F285" s="111" t="s">
        <v>386</v>
      </c>
      <c r="G285" s="111"/>
      <c r="H285" s="111">
        <v>117</v>
      </c>
      <c r="I285" s="111" t="s">
        <v>326</v>
      </c>
      <c r="J285" s="118">
        <v>3</v>
      </c>
    </row>
    <row r="286" spans="1:10" x14ac:dyDescent="0.25">
      <c r="A286" s="117">
        <v>283</v>
      </c>
      <c r="B286" s="109">
        <v>1</v>
      </c>
      <c r="C286" s="115"/>
      <c r="D286" s="115"/>
      <c r="E286" s="116">
        <v>2.2000000000000002</v>
      </c>
      <c r="F286" s="111" t="s">
        <v>386</v>
      </c>
      <c r="G286" s="111"/>
      <c r="H286" s="111">
        <v>118</v>
      </c>
      <c r="I286" s="111" t="s">
        <v>326</v>
      </c>
      <c r="J286" s="118">
        <v>3</v>
      </c>
    </row>
    <row r="287" spans="1:10" x14ac:dyDescent="0.25">
      <c r="A287" s="117">
        <v>284</v>
      </c>
      <c r="B287" s="109">
        <v>1</v>
      </c>
      <c r="C287" s="115"/>
      <c r="D287" s="115"/>
      <c r="E287" s="116">
        <v>2.2000000000000002</v>
      </c>
      <c r="F287" s="111" t="s">
        <v>386</v>
      </c>
      <c r="G287" s="111"/>
      <c r="H287" s="111">
        <v>119</v>
      </c>
      <c r="I287" s="111" t="s">
        <v>326</v>
      </c>
      <c r="J287" s="118">
        <v>3</v>
      </c>
    </row>
    <row r="288" spans="1:10" x14ac:dyDescent="0.25">
      <c r="A288" s="117">
        <v>285</v>
      </c>
      <c r="B288" s="109">
        <v>1</v>
      </c>
      <c r="C288" s="115"/>
      <c r="D288" s="115"/>
      <c r="E288" s="116">
        <v>2.2000000000000002</v>
      </c>
      <c r="F288" s="111" t="s">
        <v>386</v>
      </c>
      <c r="G288" s="111"/>
      <c r="H288" s="111">
        <v>101</v>
      </c>
      <c r="I288" s="111" t="s">
        <v>327</v>
      </c>
      <c r="J288" s="118">
        <v>3</v>
      </c>
    </row>
    <row r="289" spans="1:10" x14ac:dyDescent="0.25">
      <c r="A289" s="117">
        <v>286</v>
      </c>
      <c r="B289" s="109">
        <v>1</v>
      </c>
      <c r="C289" s="115">
        <v>0.95</v>
      </c>
      <c r="D289" s="115">
        <v>2.0499999999999998</v>
      </c>
      <c r="E289" s="116">
        <f t="shared" ref="E289:E295" si="8">C289*D289</f>
        <v>1.9474999999999998</v>
      </c>
      <c r="F289" s="111" t="s">
        <v>386</v>
      </c>
      <c r="G289" s="111" t="s">
        <v>36</v>
      </c>
      <c r="H289" s="111" t="s">
        <v>373</v>
      </c>
      <c r="I289" s="111" t="s">
        <v>314</v>
      </c>
      <c r="J289" s="118">
        <v>3</v>
      </c>
    </row>
    <row r="290" spans="1:10" x14ac:dyDescent="0.25">
      <c r="A290" s="117">
        <v>287</v>
      </c>
      <c r="B290" s="109">
        <v>1</v>
      </c>
      <c r="C290" s="115">
        <v>0.87</v>
      </c>
      <c r="D290" s="115">
        <v>2.0499999999999998</v>
      </c>
      <c r="E290" s="116">
        <f t="shared" si="8"/>
        <v>1.7834999999999999</v>
      </c>
      <c r="F290" s="111" t="s">
        <v>386</v>
      </c>
      <c r="G290" s="111" t="s">
        <v>36</v>
      </c>
      <c r="H290" s="111">
        <v>103</v>
      </c>
      <c r="I290" s="111" t="s">
        <v>318</v>
      </c>
      <c r="J290" s="118">
        <v>3</v>
      </c>
    </row>
    <row r="291" spans="1:10" x14ac:dyDescent="0.25">
      <c r="A291" s="117">
        <v>288</v>
      </c>
      <c r="B291" s="109">
        <v>1</v>
      </c>
      <c r="C291" s="115">
        <v>0.95</v>
      </c>
      <c r="D291" s="115">
        <v>2.0299999999999998</v>
      </c>
      <c r="E291" s="116">
        <f t="shared" si="8"/>
        <v>1.9284999999999997</v>
      </c>
      <c r="F291" s="111" t="s">
        <v>386</v>
      </c>
      <c r="G291" s="111" t="s">
        <v>36</v>
      </c>
      <c r="H291" s="111">
        <v>104</v>
      </c>
      <c r="I291" s="111" t="s">
        <v>314</v>
      </c>
      <c r="J291" s="118">
        <v>3</v>
      </c>
    </row>
    <row r="292" spans="1:10" x14ac:dyDescent="0.25">
      <c r="A292" s="117">
        <v>289</v>
      </c>
      <c r="B292" s="109">
        <v>1</v>
      </c>
      <c r="C292" s="115"/>
      <c r="D292" s="115"/>
      <c r="E292" s="116">
        <f t="shared" si="8"/>
        <v>0</v>
      </c>
      <c r="F292" s="111" t="s">
        <v>386</v>
      </c>
      <c r="G292" s="111" t="s">
        <v>36</v>
      </c>
      <c r="H292" s="111">
        <v>113</v>
      </c>
      <c r="I292" s="111" t="s">
        <v>320</v>
      </c>
      <c r="J292" s="118">
        <v>3</v>
      </c>
    </row>
    <row r="293" spans="1:10" x14ac:dyDescent="0.25">
      <c r="A293" s="117">
        <v>290</v>
      </c>
      <c r="B293" s="109">
        <v>1</v>
      </c>
      <c r="C293" s="115">
        <v>0.95</v>
      </c>
      <c r="D293" s="115">
        <v>2.0299999999999998</v>
      </c>
      <c r="E293" s="116">
        <f t="shared" si="8"/>
        <v>1.9284999999999997</v>
      </c>
      <c r="F293" s="111" t="s">
        <v>386</v>
      </c>
      <c r="G293" s="111" t="s">
        <v>36</v>
      </c>
      <c r="H293" s="111">
        <v>114</v>
      </c>
      <c r="I293" s="111" t="s">
        <v>314</v>
      </c>
      <c r="J293" s="118">
        <v>3</v>
      </c>
    </row>
    <row r="294" spans="1:10" x14ac:dyDescent="0.25">
      <c r="A294" s="117">
        <v>291</v>
      </c>
      <c r="B294" s="109">
        <v>1</v>
      </c>
      <c r="C294" s="115">
        <v>0.48</v>
      </c>
      <c r="D294" s="115">
        <v>0.96</v>
      </c>
      <c r="E294" s="116">
        <f t="shared" si="8"/>
        <v>0.46079999999999999</v>
      </c>
      <c r="F294" s="111" t="s">
        <v>386</v>
      </c>
      <c r="G294" s="111" t="s">
        <v>36</v>
      </c>
      <c r="H294" s="111">
        <v>121</v>
      </c>
      <c r="I294" s="111" t="s">
        <v>370</v>
      </c>
      <c r="J294" s="118">
        <v>3</v>
      </c>
    </row>
    <row r="295" spans="1:10" x14ac:dyDescent="0.25">
      <c r="A295" s="117">
        <v>292</v>
      </c>
      <c r="B295" s="109">
        <v>1</v>
      </c>
      <c r="C295" s="115">
        <v>0.81</v>
      </c>
      <c r="D295" s="115">
        <v>0.98</v>
      </c>
      <c r="E295" s="116">
        <f t="shared" si="8"/>
        <v>0.79380000000000006</v>
      </c>
      <c r="F295" s="111" t="s">
        <v>386</v>
      </c>
      <c r="G295" s="111" t="s">
        <v>36</v>
      </c>
      <c r="H295" s="111">
        <v>122</v>
      </c>
      <c r="I295" s="111" t="s">
        <v>313</v>
      </c>
      <c r="J295" s="118">
        <v>3</v>
      </c>
    </row>
    <row r="296" spans="1:10" x14ac:dyDescent="0.25">
      <c r="A296" s="117">
        <v>293</v>
      </c>
      <c r="B296" s="109">
        <v>1</v>
      </c>
      <c r="C296" s="115"/>
      <c r="D296" s="115"/>
      <c r="E296" s="116">
        <v>4.4000000000000004</v>
      </c>
      <c r="F296" s="111" t="s">
        <v>387</v>
      </c>
      <c r="G296" s="111"/>
      <c r="H296" s="111">
        <v>101</v>
      </c>
      <c r="I296" s="111" t="s">
        <v>326</v>
      </c>
      <c r="J296" s="118">
        <v>3</v>
      </c>
    </row>
    <row r="297" spans="1:10" x14ac:dyDescent="0.25">
      <c r="A297" s="117">
        <v>294</v>
      </c>
      <c r="B297" s="109">
        <v>1</v>
      </c>
      <c r="C297" s="115"/>
      <c r="D297" s="115"/>
      <c r="E297" s="116">
        <v>3.21</v>
      </c>
      <c r="F297" s="111" t="s">
        <v>387</v>
      </c>
      <c r="G297" s="111"/>
      <c r="H297" s="111">
        <v>102</v>
      </c>
      <c r="I297" s="111" t="s">
        <v>326</v>
      </c>
      <c r="J297" s="118">
        <v>3</v>
      </c>
    </row>
    <row r="298" spans="1:10" x14ac:dyDescent="0.25">
      <c r="A298" s="117">
        <v>295</v>
      </c>
      <c r="B298" s="109">
        <v>1</v>
      </c>
      <c r="C298" s="115"/>
      <c r="D298" s="115"/>
      <c r="E298" s="116">
        <v>3.21</v>
      </c>
      <c r="F298" s="111" t="s">
        <v>387</v>
      </c>
      <c r="G298" s="111"/>
      <c r="H298" s="111">
        <v>103</v>
      </c>
      <c r="I298" s="111" t="s">
        <v>326</v>
      </c>
      <c r="J298" s="118">
        <v>3</v>
      </c>
    </row>
    <row r="299" spans="1:10" x14ac:dyDescent="0.25">
      <c r="A299" s="117">
        <v>296</v>
      </c>
      <c r="B299" s="109">
        <v>1</v>
      </c>
      <c r="C299" s="115"/>
      <c r="D299" s="115"/>
      <c r="E299" s="116">
        <v>1.01</v>
      </c>
      <c r="F299" s="111" t="s">
        <v>387</v>
      </c>
      <c r="G299" s="111"/>
      <c r="H299" s="111" t="s">
        <v>388</v>
      </c>
      <c r="I299" s="111" t="s">
        <v>326</v>
      </c>
      <c r="J299" s="118">
        <v>3</v>
      </c>
    </row>
    <row r="300" spans="1:10" x14ac:dyDescent="0.25">
      <c r="A300" s="117">
        <v>297</v>
      </c>
      <c r="B300" s="109">
        <v>1</v>
      </c>
      <c r="C300" s="115"/>
      <c r="D300" s="115"/>
      <c r="E300" s="116">
        <v>2.2000000000000002</v>
      </c>
      <c r="F300" s="111" t="s">
        <v>387</v>
      </c>
      <c r="G300" s="111"/>
      <c r="H300" s="111" t="s">
        <v>389</v>
      </c>
      <c r="I300" s="111" t="s">
        <v>326</v>
      </c>
      <c r="J300" s="118">
        <v>3</v>
      </c>
    </row>
    <row r="301" spans="1:10" x14ac:dyDescent="0.25">
      <c r="A301" s="117">
        <v>298</v>
      </c>
      <c r="B301" s="109">
        <v>1</v>
      </c>
      <c r="C301" s="115"/>
      <c r="D301" s="115"/>
      <c r="E301" s="116">
        <v>3.21</v>
      </c>
      <c r="F301" s="111" t="s">
        <v>387</v>
      </c>
      <c r="G301" s="111"/>
      <c r="H301" s="111" t="s">
        <v>390</v>
      </c>
      <c r="I301" s="111" t="s">
        <v>326</v>
      </c>
      <c r="J301" s="118">
        <v>3</v>
      </c>
    </row>
    <row r="302" spans="1:10" x14ac:dyDescent="0.25">
      <c r="A302" s="117">
        <v>299</v>
      </c>
      <c r="B302" s="109">
        <v>1</v>
      </c>
      <c r="C302" s="115"/>
      <c r="D302" s="115"/>
      <c r="E302" s="116">
        <v>3.21</v>
      </c>
      <c r="F302" s="111" t="s">
        <v>387</v>
      </c>
      <c r="G302" s="111"/>
      <c r="H302" s="111">
        <v>104</v>
      </c>
      <c r="I302" s="111" t="s">
        <v>327</v>
      </c>
      <c r="J302" s="118">
        <v>3</v>
      </c>
    </row>
    <row r="303" spans="1:10" x14ac:dyDescent="0.25">
      <c r="A303" s="117">
        <v>300</v>
      </c>
      <c r="B303" s="109">
        <v>1</v>
      </c>
      <c r="C303" s="115"/>
      <c r="D303" s="115"/>
      <c r="E303" s="116">
        <v>3.21</v>
      </c>
      <c r="F303" s="111" t="s">
        <v>387</v>
      </c>
      <c r="G303" s="111"/>
      <c r="H303" s="111">
        <v>105</v>
      </c>
      <c r="I303" s="111" t="s">
        <v>327</v>
      </c>
      <c r="J303" s="118">
        <v>3</v>
      </c>
    </row>
    <row r="304" spans="1:10" x14ac:dyDescent="0.25">
      <c r="A304" s="117">
        <v>301</v>
      </c>
      <c r="B304" s="109">
        <v>1</v>
      </c>
      <c r="C304" s="115"/>
      <c r="D304" s="115"/>
      <c r="E304" s="116">
        <v>6.6</v>
      </c>
      <c r="F304" s="111" t="s">
        <v>387</v>
      </c>
      <c r="G304" s="111"/>
      <c r="H304" s="111">
        <v>107</v>
      </c>
      <c r="I304" s="111" t="s">
        <v>327</v>
      </c>
      <c r="J304" s="118">
        <v>3</v>
      </c>
    </row>
    <row r="305" spans="1:10" x14ac:dyDescent="0.25">
      <c r="A305" s="117">
        <v>302</v>
      </c>
      <c r="B305" s="109">
        <v>1</v>
      </c>
      <c r="C305" s="115"/>
      <c r="D305" s="115"/>
      <c r="E305" s="116">
        <v>2.62</v>
      </c>
      <c r="F305" s="111" t="s">
        <v>391</v>
      </c>
      <c r="G305" s="111"/>
      <c r="H305" s="111" t="s">
        <v>392</v>
      </c>
      <c r="I305" s="111" t="s">
        <v>327</v>
      </c>
      <c r="J305" s="118">
        <v>2</v>
      </c>
    </row>
    <row r="306" spans="1:10" x14ac:dyDescent="0.25">
      <c r="A306" s="117">
        <v>303</v>
      </c>
      <c r="B306" s="109">
        <v>1</v>
      </c>
      <c r="C306" s="115"/>
      <c r="D306" s="115"/>
      <c r="E306" s="116">
        <v>2.62</v>
      </c>
      <c r="F306" s="111" t="s">
        <v>391</v>
      </c>
      <c r="G306" s="111"/>
      <c r="H306" s="111" t="s">
        <v>393</v>
      </c>
      <c r="I306" s="111" t="s">
        <v>327</v>
      </c>
      <c r="J306" s="118">
        <v>2</v>
      </c>
    </row>
    <row r="307" spans="1:10" x14ac:dyDescent="0.25">
      <c r="A307" s="117">
        <v>304</v>
      </c>
      <c r="B307" s="109">
        <v>1</v>
      </c>
      <c r="C307" s="115"/>
      <c r="D307" s="115"/>
      <c r="E307" s="116">
        <v>2.62</v>
      </c>
      <c r="F307" s="111" t="s">
        <v>391</v>
      </c>
      <c r="G307" s="111"/>
      <c r="H307" s="111" t="s">
        <v>394</v>
      </c>
      <c r="I307" s="111" t="s">
        <v>327</v>
      </c>
      <c r="J307" s="118">
        <v>2</v>
      </c>
    </row>
    <row r="308" spans="1:10" x14ac:dyDescent="0.25">
      <c r="A308" s="117">
        <v>305</v>
      </c>
      <c r="B308" s="109">
        <v>1</v>
      </c>
      <c r="C308" s="115"/>
      <c r="D308" s="115"/>
      <c r="E308" s="116">
        <v>2.62</v>
      </c>
      <c r="F308" s="111" t="s">
        <v>391</v>
      </c>
      <c r="G308" s="111"/>
      <c r="H308" s="111" t="s">
        <v>395</v>
      </c>
      <c r="I308" s="111" t="s">
        <v>327</v>
      </c>
      <c r="J308" s="118">
        <v>2</v>
      </c>
    </row>
    <row r="309" spans="1:10" x14ac:dyDescent="0.25">
      <c r="A309" s="117">
        <v>306</v>
      </c>
      <c r="B309" s="109">
        <v>1</v>
      </c>
      <c r="C309" s="115"/>
      <c r="D309" s="115"/>
      <c r="E309" s="116">
        <v>2.62</v>
      </c>
      <c r="F309" s="111" t="s">
        <v>391</v>
      </c>
      <c r="G309" s="111"/>
      <c r="H309" s="111" t="s">
        <v>396</v>
      </c>
      <c r="I309" s="111" t="s">
        <v>327</v>
      </c>
      <c r="J309" s="118">
        <v>2</v>
      </c>
    </row>
    <row r="310" spans="1:10" x14ac:dyDescent="0.25">
      <c r="A310" s="117">
        <v>307</v>
      </c>
      <c r="B310" s="109">
        <v>1</v>
      </c>
      <c r="C310" s="115"/>
      <c r="D310" s="115"/>
      <c r="E310" s="116">
        <v>7.86</v>
      </c>
      <c r="F310" s="111" t="s">
        <v>391</v>
      </c>
      <c r="G310" s="111"/>
      <c r="H310" s="111" t="s">
        <v>397</v>
      </c>
      <c r="I310" s="111" t="s">
        <v>327</v>
      </c>
      <c r="J310" s="118">
        <v>2</v>
      </c>
    </row>
    <row r="311" spans="1:10" x14ac:dyDescent="0.25">
      <c r="A311" s="117">
        <v>308</v>
      </c>
      <c r="B311" s="109">
        <v>1</v>
      </c>
      <c r="C311" s="115"/>
      <c r="D311" s="115"/>
      <c r="E311" s="116">
        <v>2.63</v>
      </c>
      <c r="F311" s="111" t="s">
        <v>391</v>
      </c>
      <c r="G311" s="111"/>
      <c r="H311" s="111" t="s">
        <v>398</v>
      </c>
      <c r="I311" s="111" t="s">
        <v>327</v>
      </c>
      <c r="J311" s="118">
        <v>2</v>
      </c>
    </row>
    <row r="312" spans="1:10" x14ac:dyDescent="0.25">
      <c r="A312" s="117">
        <v>309</v>
      </c>
      <c r="B312" s="109">
        <v>1</v>
      </c>
      <c r="C312" s="115"/>
      <c r="D312" s="115"/>
      <c r="E312" s="116">
        <v>2.62</v>
      </c>
      <c r="F312" s="111" t="s">
        <v>391</v>
      </c>
      <c r="G312" s="111"/>
      <c r="H312" s="111" t="s">
        <v>399</v>
      </c>
      <c r="I312" s="111" t="s">
        <v>327</v>
      </c>
      <c r="J312" s="118">
        <v>2</v>
      </c>
    </row>
    <row r="313" spans="1:10" x14ac:dyDescent="0.25">
      <c r="A313" s="117">
        <v>310</v>
      </c>
      <c r="B313" s="109">
        <v>1</v>
      </c>
      <c r="C313" s="115"/>
      <c r="D313" s="115"/>
      <c r="E313" s="116">
        <v>2.62</v>
      </c>
      <c r="F313" s="111" t="s">
        <v>391</v>
      </c>
      <c r="G313" s="111"/>
      <c r="H313" s="111" t="s">
        <v>400</v>
      </c>
      <c r="I313" s="111" t="s">
        <v>327</v>
      </c>
      <c r="J313" s="118">
        <v>2</v>
      </c>
    </row>
    <row r="314" spans="1:10" x14ac:dyDescent="0.25">
      <c r="A314" s="117">
        <v>311</v>
      </c>
      <c r="B314" s="109">
        <v>1</v>
      </c>
      <c r="C314" s="115"/>
      <c r="D314" s="115"/>
      <c r="E314" s="116">
        <v>7</v>
      </c>
      <c r="F314" s="111" t="s">
        <v>391</v>
      </c>
      <c r="G314" s="111"/>
      <c r="H314" s="111" t="s">
        <v>401</v>
      </c>
      <c r="I314" s="111" t="s">
        <v>327</v>
      </c>
      <c r="J314" s="118">
        <v>2</v>
      </c>
    </row>
    <row r="315" spans="1:10" x14ac:dyDescent="0.25">
      <c r="A315" s="117">
        <v>312</v>
      </c>
      <c r="B315" s="109">
        <v>1</v>
      </c>
      <c r="C315" s="115"/>
      <c r="D315" s="115"/>
      <c r="E315" s="116" t="s">
        <v>322</v>
      </c>
      <c r="F315" s="111" t="s">
        <v>391</v>
      </c>
      <c r="G315" s="111"/>
      <c r="H315" s="111" t="s">
        <v>402</v>
      </c>
      <c r="I315" s="111" t="s">
        <v>327</v>
      </c>
      <c r="J315" s="118">
        <v>2</v>
      </c>
    </row>
    <row r="316" spans="1:10" x14ac:dyDescent="0.25">
      <c r="A316" s="117">
        <v>313</v>
      </c>
      <c r="B316" s="109">
        <v>1</v>
      </c>
      <c r="C316" s="115"/>
      <c r="D316" s="115"/>
      <c r="E316" s="116">
        <v>7</v>
      </c>
      <c r="F316" s="111" t="s">
        <v>391</v>
      </c>
      <c r="G316" s="111"/>
      <c r="H316" s="111" t="s">
        <v>403</v>
      </c>
      <c r="I316" s="111" t="s">
        <v>327</v>
      </c>
      <c r="J316" s="118">
        <v>2</v>
      </c>
    </row>
    <row r="317" spans="1:10" x14ac:dyDescent="0.25">
      <c r="A317" s="117">
        <v>314</v>
      </c>
      <c r="B317" s="109">
        <v>1</v>
      </c>
      <c r="C317" s="115"/>
      <c r="D317" s="115"/>
      <c r="E317" s="116">
        <v>2.62</v>
      </c>
      <c r="F317" s="111" t="s">
        <v>391</v>
      </c>
      <c r="G317" s="111"/>
      <c r="H317" s="111" t="s">
        <v>404</v>
      </c>
      <c r="I317" s="111" t="s">
        <v>327</v>
      </c>
      <c r="J317" s="118">
        <v>2</v>
      </c>
    </row>
    <row r="318" spans="1:10" x14ac:dyDescent="0.25">
      <c r="A318" s="117">
        <v>315</v>
      </c>
      <c r="B318" s="109">
        <v>1</v>
      </c>
      <c r="C318" s="115">
        <v>3.15</v>
      </c>
      <c r="D318" s="115">
        <v>2.2999999999999998</v>
      </c>
      <c r="E318" s="116">
        <f t="shared" ref="E318:E333" si="9">C318*D318</f>
        <v>7.2449999999999992</v>
      </c>
      <c r="F318" s="111" t="s">
        <v>391</v>
      </c>
      <c r="G318" s="111" t="s">
        <v>36</v>
      </c>
      <c r="H318" s="111" t="s">
        <v>405</v>
      </c>
      <c r="I318" s="111" t="s">
        <v>317</v>
      </c>
      <c r="J318" s="118">
        <v>2</v>
      </c>
    </row>
    <row r="319" spans="1:10" x14ac:dyDescent="0.25">
      <c r="A319" s="117">
        <v>316</v>
      </c>
      <c r="B319" s="109">
        <v>1</v>
      </c>
      <c r="C319" s="115">
        <v>0.39</v>
      </c>
      <c r="D319" s="115">
        <v>1.58</v>
      </c>
      <c r="E319" s="116">
        <f t="shared" si="9"/>
        <v>0.61620000000000008</v>
      </c>
      <c r="F319" s="111" t="s">
        <v>391</v>
      </c>
      <c r="G319" s="111" t="s">
        <v>36</v>
      </c>
      <c r="H319" s="111" t="s">
        <v>265</v>
      </c>
      <c r="I319" s="111" t="s">
        <v>317</v>
      </c>
      <c r="J319" s="118">
        <v>2</v>
      </c>
    </row>
    <row r="320" spans="1:10" x14ac:dyDescent="0.25">
      <c r="A320" s="117">
        <v>317</v>
      </c>
      <c r="B320" s="109">
        <v>1</v>
      </c>
      <c r="C320" s="115">
        <v>1.1499999999999999</v>
      </c>
      <c r="D320" s="115">
        <v>1.05</v>
      </c>
      <c r="E320" s="116">
        <f t="shared" si="9"/>
        <v>1.2075</v>
      </c>
      <c r="F320" s="111" t="s">
        <v>391</v>
      </c>
      <c r="G320" s="111" t="s">
        <v>36</v>
      </c>
      <c r="H320" s="111" t="s">
        <v>406</v>
      </c>
      <c r="I320" s="111" t="s">
        <v>314</v>
      </c>
      <c r="J320" s="118">
        <v>2</v>
      </c>
    </row>
    <row r="321" spans="1:10" x14ac:dyDescent="0.25">
      <c r="A321" s="117">
        <v>318</v>
      </c>
      <c r="B321" s="109">
        <v>1</v>
      </c>
      <c r="C321" s="115">
        <v>0.62</v>
      </c>
      <c r="D321" s="115">
        <v>1.02</v>
      </c>
      <c r="E321" s="116">
        <f t="shared" si="9"/>
        <v>0.63239999999999996</v>
      </c>
      <c r="F321" s="111" t="s">
        <v>391</v>
      </c>
      <c r="G321" s="111" t="s">
        <v>36</v>
      </c>
      <c r="H321" s="111" t="s">
        <v>407</v>
      </c>
      <c r="I321" s="111" t="s">
        <v>320</v>
      </c>
      <c r="J321" s="118">
        <v>2</v>
      </c>
    </row>
    <row r="322" spans="1:10" x14ac:dyDescent="0.25">
      <c r="A322" s="117">
        <v>319</v>
      </c>
      <c r="B322" s="109">
        <v>1</v>
      </c>
      <c r="C322" s="115">
        <v>0.45</v>
      </c>
      <c r="D322" s="115">
        <v>0.81</v>
      </c>
      <c r="E322" s="116">
        <f t="shared" si="9"/>
        <v>0.36450000000000005</v>
      </c>
      <c r="F322" s="111" t="s">
        <v>391</v>
      </c>
      <c r="G322" s="111" t="s">
        <v>36</v>
      </c>
      <c r="H322" s="111" t="s">
        <v>408</v>
      </c>
      <c r="I322" s="111" t="s">
        <v>312</v>
      </c>
      <c r="J322" s="118">
        <v>2</v>
      </c>
    </row>
    <row r="323" spans="1:10" x14ac:dyDescent="0.25">
      <c r="A323" s="117">
        <v>320</v>
      </c>
      <c r="B323" s="109">
        <v>1</v>
      </c>
      <c r="C323" s="115"/>
      <c r="D323" s="115"/>
      <c r="E323" s="116">
        <f t="shared" si="9"/>
        <v>0</v>
      </c>
      <c r="F323" s="111" t="s">
        <v>391</v>
      </c>
      <c r="G323" s="111" t="s">
        <v>36</v>
      </c>
      <c r="H323" s="111" t="s">
        <v>409</v>
      </c>
      <c r="I323" s="111" t="s">
        <v>317</v>
      </c>
      <c r="J323" s="118">
        <v>2</v>
      </c>
    </row>
    <row r="324" spans="1:10" x14ac:dyDescent="0.25">
      <c r="A324" s="117">
        <v>321</v>
      </c>
      <c r="B324" s="109">
        <v>1</v>
      </c>
      <c r="C324" s="115"/>
      <c r="D324" s="115"/>
      <c r="E324" s="116">
        <f t="shared" si="9"/>
        <v>0</v>
      </c>
      <c r="F324" s="111" t="s">
        <v>391</v>
      </c>
      <c r="G324" s="111" t="s">
        <v>36</v>
      </c>
      <c r="H324" s="111" t="s">
        <v>410</v>
      </c>
      <c r="I324" s="111" t="s">
        <v>411</v>
      </c>
      <c r="J324" s="118">
        <v>2</v>
      </c>
    </row>
    <row r="325" spans="1:10" x14ac:dyDescent="0.25">
      <c r="A325" s="117">
        <v>322</v>
      </c>
      <c r="B325" s="109">
        <v>1</v>
      </c>
      <c r="C325" s="115"/>
      <c r="D325" s="115"/>
      <c r="E325" s="116">
        <f t="shared" si="9"/>
        <v>0</v>
      </c>
      <c r="F325" s="111" t="s">
        <v>391</v>
      </c>
      <c r="G325" s="111" t="s">
        <v>36</v>
      </c>
      <c r="H325" s="111" t="s">
        <v>412</v>
      </c>
      <c r="I325" s="111" t="s">
        <v>115</v>
      </c>
      <c r="J325" s="118">
        <v>2</v>
      </c>
    </row>
    <row r="326" spans="1:10" x14ac:dyDescent="0.25">
      <c r="A326" s="117">
        <v>323</v>
      </c>
      <c r="B326" s="109">
        <v>1</v>
      </c>
      <c r="C326" s="115">
        <v>0.48</v>
      </c>
      <c r="D326" s="115">
        <v>0.76</v>
      </c>
      <c r="E326" s="116">
        <f t="shared" si="9"/>
        <v>0.36480000000000001</v>
      </c>
      <c r="F326" s="111" t="s">
        <v>391</v>
      </c>
      <c r="G326" s="111" t="s">
        <v>36</v>
      </c>
      <c r="H326" s="111" t="s">
        <v>413</v>
      </c>
      <c r="I326" s="111" t="s">
        <v>312</v>
      </c>
      <c r="J326" s="118">
        <v>2</v>
      </c>
    </row>
    <row r="327" spans="1:10" x14ac:dyDescent="0.25">
      <c r="A327" s="117">
        <v>324</v>
      </c>
      <c r="B327" s="109">
        <v>1</v>
      </c>
      <c r="C327" s="115">
        <v>0.43</v>
      </c>
      <c r="D327" s="115">
        <v>0.77</v>
      </c>
      <c r="E327" s="116">
        <f t="shared" si="9"/>
        <v>0.33110000000000001</v>
      </c>
      <c r="F327" s="111" t="s">
        <v>391</v>
      </c>
      <c r="G327" s="111" t="s">
        <v>37</v>
      </c>
      <c r="H327" s="111">
        <v>102</v>
      </c>
      <c r="I327" s="111" t="s">
        <v>314</v>
      </c>
      <c r="J327" s="118">
        <v>2</v>
      </c>
    </row>
    <row r="328" spans="1:10" x14ac:dyDescent="0.25">
      <c r="A328" s="117">
        <v>325</v>
      </c>
      <c r="B328" s="109">
        <v>1</v>
      </c>
      <c r="C328" s="115">
        <v>1.26</v>
      </c>
      <c r="D328" s="115">
        <v>2.0499999999999998</v>
      </c>
      <c r="E328" s="116">
        <f t="shared" si="9"/>
        <v>2.5829999999999997</v>
      </c>
      <c r="F328" s="111" t="s">
        <v>391</v>
      </c>
      <c r="G328" s="111" t="s">
        <v>37</v>
      </c>
      <c r="H328" s="111" t="s">
        <v>414</v>
      </c>
      <c r="I328" s="111" t="s">
        <v>318</v>
      </c>
      <c r="J328" s="118">
        <v>2</v>
      </c>
    </row>
    <row r="329" spans="1:10" x14ac:dyDescent="0.25">
      <c r="A329" s="117">
        <v>326</v>
      </c>
      <c r="B329" s="109">
        <v>1</v>
      </c>
      <c r="C329" s="115">
        <v>1.67</v>
      </c>
      <c r="D329" s="115">
        <v>1.51</v>
      </c>
      <c r="E329" s="116">
        <f t="shared" si="9"/>
        <v>2.5217000000000001</v>
      </c>
      <c r="F329" s="111" t="s">
        <v>391</v>
      </c>
      <c r="G329" s="111" t="s">
        <v>37</v>
      </c>
      <c r="H329" s="111" t="s">
        <v>415</v>
      </c>
      <c r="I329" s="111" t="s">
        <v>318</v>
      </c>
      <c r="J329" s="118">
        <v>2</v>
      </c>
    </row>
    <row r="330" spans="1:10" x14ac:dyDescent="0.25">
      <c r="A330" s="117">
        <v>327</v>
      </c>
      <c r="B330" s="109">
        <v>1</v>
      </c>
      <c r="C330" s="115"/>
      <c r="D330" s="115"/>
      <c r="E330" s="116">
        <f t="shared" si="9"/>
        <v>0</v>
      </c>
      <c r="F330" s="111" t="s">
        <v>391</v>
      </c>
      <c r="G330" s="111" t="s">
        <v>37</v>
      </c>
      <c r="H330" s="111">
        <v>110</v>
      </c>
      <c r="I330" s="111" t="s">
        <v>115</v>
      </c>
      <c r="J330" s="118">
        <v>2</v>
      </c>
    </row>
    <row r="331" spans="1:10" x14ac:dyDescent="0.25">
      <c r="A331" s="117">
        <v>328</v>
      </c>
      <c r="B331" s="109">
        <v>1</v>
      </c>
      <c r="C331" s="115"/>
      <c r="D331" s="115"/>
      <c r="E331" s="116">
        <v>4.76</v>
      </c>
      <c r="F331" s="111" t="s">
        <v>391</v>
      </c>
      <c r="G331" s="111" t="s">
        <v>37</v>
      </c>
      <c r="H331" s="111" t="s">
        <v>416</v>
      </c>
      <c r="I331" s="111" t="s">
        <v>318</v>
      </c>
      <c r="J331" s="118">
        <v>2</v>
      </c>
    </row>
    <row r="332" spans="1:10" x14ac:dyDescent="0.25">
      <c r="A332" s="117">
        <v>329</v>
      </c>
      <c r="B332" s="109">
        <v>1</v>
      </c>
      <c r="C332" s="115">
        <v>0.48</v>
      </c>
      <c r="D332" s="115">
        <v>0.77</v>
      </c>
      <c r="E332" s="116">
        <f t="shared" si="9"/>
        <v>0.36959999999999998</v>
      </c>
      <c r="F332" s="111" t="s">
        <v>391</v>
      </c>
      <c r="G332" s="111" t="s">
        <v>37</v>
      </c>
      <c r="H332" s="111" t="s">
        <v>417</v>
      </c>
      <c r="I332" s="111" t="s">
        <v>314</v>
      </c>
      <c r="J332" s="118">
        <v>2</v>
      </c>
    </row>
    <row r="333" spans="1:10" x14ac:dyDescent="0.25">
      <c r="A333" s="117">
        <v>330</v>
      </c>
      <c r="B333" s="109">
        <v>1</v>
      </c>
      <c r="C333" s="115"/>
      <c r="D333" s="115"/>
      <c r="E333" s="116">
        <f t="shared" si="9"/>
        <v>0</v>
      </c>
      <c r="F333" s="111" t="s">
        <v>391</v>
      </c>
      <c r="G333" s="111" t="s">
        <v>37</v>
      </c>
      <c r="H333" s="111" t="s">
        <v>418</v>
      </c>
      <c r="I333" s="111" t="s">
        <v>312</v>
      </c>
      <c r="J333" s="118">
        <v>2</v>
      </c>
    </row>
    <row r="334" spans="1:10" x14ac:dyDescent="0.25">
      <c r="A334" s="117">
        <v>331</v>
      </c>
      <c r="B334" s="109">
        <v>1</v>
      </c>
      <c r="C334" s="115"/>
      <c r="D334" s="115"/>
      <c r="E334" s="116">
        <v>1.02</v>
      </c>
      <c r="F334" s="111" t="s">
        <v>419</v>
      </c>
      <c r="G334" s="111"/>
      <c r="H334" s="111" t="s">
        <v>420</v>
      </c>
      <c r="I334" s="111"/>
      <c r="J334" s="118">
        <v>3</v>
      </c>
    </row>
    <row r="335" spans="1:10" x14ac:dyDescent="0.25">
      <c r="A335" s="117">
        <v>332</v>
      </c>
      <c r="B335" s="109">
        <v>1</v>
      </c>
      <c r="C335" s="115"/>
      <c r="D335" s="115"/>
      <c r="E335" s="116">
        <v>3.06</v>
      </c>
      <c r="F335" s="111" t="s">
        <v>419</v>
      </c>
      <c r="G335" s="111"/>
      <c r="H335" s="111">
        <v>101</v>
      </c>
      <c r="I335" s="111"/>
      <c r="J335" s="118">
        <v>3</v>
      </c>
    </row>
    <row r="336" spans="1:10" x14ac:dyDescent="0.25">
      <c r="A336" s="117">
        <v>333</v>
      </c>
      <c r="B336" s="109">
        <v>1</v>
      </c>
      <c r="C336" s="115"/>
      <c r="D336" s="115"/>
      <c r="E336" s="116">
        <v>1.02</v>
      </c>
      <c r="F336" s="111" t="s">
        <v>419</v>
      </c>
      <c r="G336" s="111"/>
      <c r="H336" s="111" t="s">
        <v>349</v>
      </c>
      <c r="I336" s="111"/>
      <c r="J336" s="118">
        <v>3</v>
      </c>
    </row>
    <row r="337" spans="1:10" x14ac:dyDescent="0.25">
      <c r="A337" s="117">
        <v>334</v>
      </c>
      <c r="B337" s="109">
        <v>1</v>
      </c>
      <c r="C337" s="115"/>
      <c r="D337" s="115"/>
      <c r="E337" s="116">
        <v>1.02</v>
      </c>
      <c r="F337" s="111" t="s">
        <v>419</v>
      </c>
      <c r="G337" s="111"/>
      <c r="H337" s="111">
        <v>102</v>
      </c>
      <c r="I337" s="111"/>
      <c r="J337" s="118">
        <v>3</v>
      </c>
    </row>
    <row r="338" spans="1:10" x14ac:dyDescent="0.25">
      <c r="A338" s="117">
        <v>335</v>
      </c>
      <c r="B338" s="109">
        <v>1</v>
      </c>
      <c r="C338" s="115"/>
      <c r="D338" s="115"/>
      <c r="E338" s="116">
        <v>1.02</v>
      </c>
      <c r="F338" s="111" t="s">
        <v>419</v>
      </c>
      <c r="G338" s="111"/>
      <c r="H338" s="111">
        <v>103</v>
      </c>
      <c r="I338" s="111"/>
      <c r="J338" s="118">
        <v>3</v>
      </c>
    </row>
    <row r="339" spans="1:10" x14ac:dyDescent="0.25">
      <c r="A339" s="117">
        <v>336</v>
      </c>
      <c r="B339" s="109">
        <v>1</v>
      </c>
      <c r="C339" s="115"/>
      <c r="D339" s="115"/>
      <c r="E339" s="116">
        <v>1.02</v>
      </c>
      <c r="F339" s="111" t="s">
        <v>419</v>
      </c>
      <c r="G339" s="111"/>
      <c r="H339" s="111">
        <v>104</v>
      </c>
      <c r="I339" s="111"/>
      <c r="J339" s="118">
        <v>3</v>
      </c>
    </row>
    <row r="340" spans="1:10" x14ac:dyDescent="0.25">
      <c r="A340" s="117">
        <v>337</v>
      </c>
      <c r="B340" s="109">
        <v>1</v>
      </c>
      <c r="C340" s="115"/>
      <c r="D340" s="115"/>
      <c r="E340" s="116">
        <v>1.02</v>
      </c>
      <c r="F340" s="111" t="s">
        <v>419</v>
      </c>
      <c r="G340" s="111"/>
      <c r="H340" s="111">
        <v>105</v>
      </c>
      <c r="I340" s="111"/>
      <c r="J340" s="118">
        <v>3</v>
      </c>
    </row>
    <row r="341" spans="1:10" x14ac:dyDescent="0.25">
      <c r="A341" s="117">
        <v>338</v>
      </c>
      <c r="B341" s="109">
        <v>1</v>
      </c>
      <c r="C341" s="115"/>
      <c r="D341" s="115"/>
      <c r="E341" s="116">
        <v>2.04</v>
      </c>
      <c r="F341" s="111" t="s">
        <v>419</v>
      </c>
      <c r="G341" s="111"/>
      <c r="H341" s="111">
        <v>106</v>
      </c>
      <c r="I341" s="111"/>
      <c r="J341" s="118">
        <v>3</v>
      </c>
    </row>
    <row r="342" spans="1:10" x14ac:dyDescent="0.25">
      <c r="A342" s="117">
        <v>339</v>
      </c>
      <c r="B342" s="109">
        <v>1</v>
      </c>
      <c r="C342" s="115"/>
      <c r="D342" s="115"/>
      <c r="E342" s="116">
        <v>1.02</v>
      </c>
      <c r="F342" s="111" t="s">
        <v>419</v>
      </c>
      <c r="G342" s="111" t="s">
        <v>36</v>
      </c>
      <c r="H342" s="111" t="s">
        <v>405</v>
      </c>
      <c r="I342" s="111" t="s">
        <v>421</v>
      </c>
      <c r="J342" s="118">
        <v>3</v>
      </c>
    </row>
    <row r="343" spans="1:10" x14ac:dyDescent="0.25">
      <c r="A343" s="117">
        <v>340</v>
      </c>
      <c r="B343" s="109">
        <v>1</v>
      </c>
      <c r="C343" s="115"/>
      <c r="D343" s="115"/>
      <c r="E343" s="116">
        <v>1.02</v>
      </c>
      <c r="F343" s="111" t="s">
        <v>419</v>
      </c>
      <c r="G343" s="111" t="s">
        <v>36</v>
      </c>
      <c r="H343" s="111" t="s">
        <v>265</v>
      </c>
      <c r="I343" s="111" t="s">
        <v>421</v>
      </c>
      <c r="J343" s="118">
        <v>3</v>
      </c>
    </row>
    <row r="344" spans="1:10" x14ac:dyDescent="0.25">
      <c r="A344" s="117">
        <v>341</v>
      </c>
      <c r="B344" s="109">
        <v>1</v>
      </c>
      <c r="C344" s="115"/>
      <c r="D344" s="115"/>
      <c r="E344" s="116">
        <v>2.04</v>
      </c>
      <c r="F344" s="111" t="s">
        <v>419</v>
      </c>
      <c r="G344" s="111" t="s">
        <v>36</v>
      </c>
      <c r="H344" s="111" t="s">
        <v>422</v>
      </c>
      <c r="I344" s="111" t="s">
        <v>423</v>
      </c>
      <c r="J344" s="118">
        <v>3</v>
      </c>
    </row>
    <row r="345" spans="1:10" x14ac:dyDescent="0.25">
      <c r="A345" s="117">
        <v>342</v>
      </c>
      <c r="B345" s="109">
        <v>1</v>
      </c>
      <c r="C345" s="115"/>
      <c r="D345" s="115"/>
      <c r="E345" s="116">
        <v>1.02</v>
      </c>
      <c r="F345" s="111" t="s">
        <v>419</v>
      </c>
      <c r="G345" s="111" t="s">
        <v>36</v>
      </c>
      <c r="H345" s="111"/>
      <c r="I345" s="111" t="s">
        <v>294</v>
      </c>
      <c r="J345" s="118">
        <v>3</v>
      </c>
    </row>
    <row r="346" spans="1:10" x14ac:dyDescent="0.25">
      <c r="A346" s="117">
        <v>343</v>
      </c>
      <c r="B346" s="109">
        <v>1</v>
      </c>
      <c r="C346" s="115">
        <v>0.8</v>
      </c>
      <c r="D346" s="115">
        <v>2.35</v>
      </c>
      <c r="E346" s="116">
        <f t="shared" ref="E346:E360" si="10">C346*D346</f>
        <v>1.8800000000000001</v>
      </c>
      <c r="F346" s="136" t="s">
        <v>444</v>
      </c>
      <c r="G346" s="136" t="s">
        <v>36</v>
      </c>
      <c r="H346" s="136" t="s">
        <v>445</v>
      </c>
      <c r="I346" s="136" t="s">
        <v>327</v>
      </c>
      <c r="J346" s="118">
        <v>1</v>
      </c>
    </row>
    <row r="347" spans="1:10" x14ac:dyDescent="0.25">
      <c r="A347" s="117">
        <v>344</v>
      </c>
      <c r="B347" s="109">
        <v>1</v>
      </c>
      <c r="C347" s="115">
        <v>0.8</v>
      </c>
      <c r="D347" s="115">
        <v>2.35</v>
      </c>
      <c r="E347" s="116">
        <f t="shared" si="10"/>
        <v>1.8800000000000001</v>
      </c>
      <c r="F347" s="136" t="s">
        <v>444</v>
      </c>
      <c r="G347" s="136" t="s">
        <v>36</v>
      </c>
      <c r="H347" s="136" t="s">
        <v>446</v>
      </c>
      <c r="I347" s="136" t="s">
        <v>327</v>
      </c>
      <c r="J347" s="118">
        <v>1</v>
      </c>
    </row>
    <row r="348" spans="1:10" x14ac:dyDescent="0.25">
      <c r="A348" s="117">
        <v>345</v>
      </c>
      <c r="B348" s="109">
        <v>1</v>
      </c>
      <c r="C348" s="115">
        <v>1.6</v>
      </c>
      <c r="D348" s="115">
        <v>2.35</v>
      </c>
      <c r="E348" s="116">
        <f t="shared" si="10"/>
        <v>3.7600000000000002</v>
      </c>
      <c r="F348" s="136" t="s">
        <v>444</v>
      </c>
      <c r="G348" s="136" t="s">
        <v>36</v>
      </c>
      <c r="H348" s="136" t="s">
        <v>447</v>
      </c>
      <c r="I348" s="136" t="s">
        <v>327</v>
      </c>
      <c r="J348" s="118">
        <v>1</v>
      </c>
    </row>
    <row r="349" spans="1:10" x14ac:dyDescent="0.25">
      <c r="A349" s="117">
        <v>346</v>
      </c>
      <c r="B349" s="109">
        <v>1</v>
      </c>
      <c r="C349" s="115">
        <v>0.8</v>
      </c>
      <c r="D349" s="115">
        <v>2.35</v>
      </c>
      <c r="E349" s="116">
        <f t="shared" si="10"/>
        <v>1.8800000000000001</v>
      </c>
      <c r="F349" s="136" t="s">
        <v>444</v>
      </c>
      <c r="G349" s="136" t="s">
        <v>36</v>
      </c>
      <c r="H349" s="136" t="s">
        <v>448</v>
      </c>
      <c r="I349" s="136" t="s">
        <v>327</v>
      </c>
      <c r="J349" s="118">
        <v>1</v>
      </c>
    </row>
    <row r="350" spans="1:10" x14ac:dyDescent="0.25">
      <c r="A350" s="117">
        <v>347</v>
      </c>
      <c r="B350" s="109">
        <v>1</v>
      </c>
      <c r="C350" s="115">
        <v>1.6</v>
      </c>
      <c r="D350" s="115">
        <v>2.35</v>
      </c>
      <c r="E350" s="116">
        <f t="shared" si="10"/>
        <v>3.7600000000000002</v>
      </c>
      <c r="F350" s="136" t="s">
        <v>444</v>
      </c>
      <c r="G350" s="136" t="s">
        <v>36</v>
      </c>
      <c r="H350" s="136" t="s">
        <v>449</v>
      </c>
      <c r="I350" s="136" t="s">
        <v>327</v>
      </c>
      <c r="J350" s="118">
        <v>1</v>
      </c>
    </row>
    <row r="351" spans="1:10" x14ac:dyDescent="0.25">
      <c r="A351" s="117">
        <v>348</v>
      </c>
      <c r="B351" s="109">
        <v>1</v>
      </c>
      <c r="C351" s="115">
        <v>1.6</v>
      </c>
      <c r="D351" s="115">
        <v>2.35</v>
      </c>
      <c r="E351" s="116">
        <f t="shared" si="10"/>
        <v>3.7600000000000002</v>
      </c>
      <c r="F351" s="136" t="s">
        <v>444</v>
      </c>
      <c r="G351" s="111" t="s">
        <v>37</v>
      </c>
      <c r="H351" s="111">
        <v>201</v>
      </c>
      <c r="I351" s="136" t="s">
        <v>327</v>
      </c>
      <c r="J351" s="118">
        <v>1</v>
      </c>
    </row>
    <row r="352" spans="1:10" x14ac:dyDescent="0.25">
      <c r="A352" s="117">
        <v>349</v>
      </c>
      <c r="B352" s="109">
        <v>1</v>
      </c>
      <c r="C352" s="115">
        <v>0.8</v>
      </c>
      <c r="D352" s="115">
        <v>2.35</v>
      </c>
      <c r="E352" s="116">
        <f t="shared" si="10"/>
        <v>1.8800000000000001</v>
      </c>
      <c r="F352" s="136" t="s">
        <v>444</v>
      </c>
      <c r="G352" s="111" t="s">
        <v>37</v>
      </c>
      <c r="H352" s="111">
        <v>202</v>
      </c>
      <c r="I352" s="136" t="s">
        <v>327</v>
      </c>
      <c r="J352" s="118">
        <v>1</v>
      </c>
    </row>
    <row r="353" spans="1:10" x14ac:dyDescent="0.25">
      <c r="A353" s="117">
        <v>350</v>
      </c>
      <c r="B353" s="109">
        <v>1</v>
      </c>
      <c r="C353" s="115">
        <v>1.6</v>
      </c>
      <c r="D353" s="115">
        <v>2.35</v>
      </c>
      <c r="E353" s="116">
        <f t="shared" si="10"/>
        <v>3.7600000000000002</v>
      </c>
      <c r="F353" s="136" t="s">
        <v>444</v>
      </c>
      <c r="G353" s="111" t="s">
        <v>37</v>
      </c>
      <c r="H353" s="111">
        <v>203</v>
      </c>
      <c r="I353" s="136" t="s">
        <v>327</v>
      </c>
      <c r="J353" s="118">
        <v>1</v>
      </c>
    </row>
    <row r="354" spans="1:10" x14ac:dyDescent="0.25">
      <c r="A354" s="117">
        <v>351</v>
      </c>
      <c r="B354" s="109">
        <v>1</v>
      </c>
      <c r="C354" s="115">
        <v>0.8</v>
      </c>
      <c r="D354" s="115">
        <v>2.35</v>
      </c>
      <c r="E354" s="116">
        <f t="shared" si="10"/>
        <v>1.8800000000000001</v>
      </c>
      <c r="F354" s="136" t="s">
        <v>444</v>
      </c>
      <c r="G354" s="111" t="s">
        <v>37</v>
      </c>
      <c r="H354" s="111">
        <v>204</v>
      </c>
      <c r="I354" s="136" t="s">
        <v>327</v>
      </c>
      <c r="J354" s="118">
        <v>1</v>
      </c>
    </row>
    <row r="355" spans="1:10" x14ac:dyDescent="0.25">
      <c r="A355" s="117">
        <v>352</v>
      </c>
      <c r="B355" s="109">
        <v>1</v>
      </c>
      <c r="C355" s="115">
        <v>1.6</v>
      </c>
      <c r="D355" s="115">
        <v>2.35</v>
      </c>
      <c r="E355" s="116">
        <f t="shared" si="10"/>
        <v>3.7600000000000002</v>
      </c>
      <c r="F355" s="136" t="s">
        <v>444</v>
      </c>
      <c r="G355" s="111" t="s">
        <v>37</v>
      </c>
      <c r="H355" s="111">
        <v>205</v>
      </c>
      <c r="I355" s="136" t="s">
        <v>327</v>
      </c>
      <c r="J355" s="118">
        <v>1</v>
      </c>
    </row>
    <row r="356" spans="1:10" x14ac:dyDescent="0.25">
      <c r="A356" s="117">
        <v>353</v>
      </c>
      <c r="B356" s="109">
        <v>1</v>
      </c>
      <c r="C356" s="115">
        <v>2.4</v>
      </c>
      <c r="D356" s="115">
        <v>2.35</v>
      </c>
      <c r="E356" s="116">
        <f t="shared" si="10"/>
        <v>5.64</v>
      </c>
      <c r="F356" s="136" t="s">
        <v>444</v>
      </c>
      <c r="G356" s="111" t="s">
        <v>37</v>
      </c>
      <c r="H356" s="111">
        <v>206</v>
      </c>
      <c r="I356" s="136" t="s">
        <v>327</v>
      </c>
      <c r="J356" s="118">
        <v>1</v>
      </c>
    </row>
    <row r="357" spans="1:10" x14ac:dyDescent="0.25">
      <c r="A357" s="117">
        <v>354</v>
      </c>
      <c r="B357" s="109">
        <v>1</v>
      </c>
      <c r="C357" s="115">
        <v>0.99</v>
      </c>
      <c r="D357" s="115">
        <v>1.5</v>
      </c>
      <c r="E357" s="116">
        <f t="shared" si="10"/>
        <v>1.4849999999999999</v>
      </c>
      <c r="F357" s="136" t="s">
        <v>444</v>
      </c>
      <c r="G357" s="111" t="s">
        <v>37</v>
      </c>
      <c r="H357" s="111">
        <v>212</v>
      </c>
      <c r="I357" s="136" t="s">
        <v>327</v>
      </c>
      <c r="J357" s="118">
        <v>1</v>
      </c>
    </row>
    <row r="358" spans="1:10" x14ac:dyDescent="0.25">
      <c r="A358" s="117">
        <v>355</v>
      </c>
      <c r="B358" s="109">
        <v>1</v>
      </c>
      <c r="C358" s="115">
        <v>0.99</v>
      </c>
      <c r="D358" s="115">
        <v>1.5</v>
      </c>
      <c r="E358" s="116">
        <f t="shared" si="10"/>
        <v>1.4849999999999999</v>
      </c>
      <c r="F358" s="136" t="s">
        <v>444</v>
      </c>
      <c r="G358" s="111" t="s">
        <v>37</v>
      </c>
      <c r="H358" s="111">
        <v>213</v>
      </c>
      <c r="I358" s="136" t="s">
        <v>327</v>
      </c>
      <c r="J358" s="118">
        <v>1</v>
      </c>
    </row>
    <row r="359" spans="1:10" x14ac:dyDescent="0.25">
      <c r="A359" s="117">
        <v>356</v>
      </c>
      <c r="B359" s="109">
        <v>1</v>
      </c>
      <c r="C359" s="115">
        <v>0.99</v>
      </c>
      <c r="D359" s="115">
        <v>1.5</v>
      </c>
      <c r="E359" s="116">
        <f t="shared" si="10"/>
        <v>1.4849999999999999</v>
      </c>
      <c r="F359" s="136" t="s">
        <v>444</v>
      </c>
      <c r="G359" s="111" t="s">
        <v>37</v>
      </c>
      <c r="H359" s="136" t="s">
        <v>450</v>
      </c>
      <c r="I359" s="136" t="s">
        <v>327</v>
      </c>
      <c r="J359" s="118">
        <v>1</v>
      </c>
    </row>
    <row r="360" spans="1:10" x14ac:dyDescent="0.25">
      <c r="A360" s="117">
        <v>357</v>
      </c>
      <c r="B360" s="109">
        <v>1</v>
      </c>
      <c r="C360" s="115">
        <v>0.99</v>
      </c>
      <c r="D360" s="115">
        <v>1.5</v>
      </c>
      <c r="E360" s="116">
        <f t="shared" si="10"/>
        <v>1.4849999999999999</v>
      </c>
      <c r="F360" s="136" t="s">
        <v>444</v>
      </c>
      <c r="G360" s="111" t="s">
        <v>37</v>
      </c>
      <c r="H360" s="111">
        <v>215</v>
      </c>
      <c r="I360" s="136" t="s">
        <v>327</v>
      </c>
      <c r="J360" s="118">
        <v>1</v>
      </c>
    </row>
    <row r="361" spans="1:10" x14ac:dyDescent="0.25">
      <c r="A361" s="117">
        <v>358</v>
      </c>
      <c r="B361" s="109">
        <v>1</v>
      </c>
      <c r="C361" s="115"/>
      <c r="D361" s="115"/>
      <c r="E361" s="116">
        <v>200</v>
      </c>
      <c r="F361" s="136" t="s">
        <v>444</v>
      </c>
      <c r="G361" s="111"/>
      <c r="H361" s="136" t="s">
        <v>451</v>
      </c>
      <c r="I361" s="111"/>
      <c r="J361" s="118">
        <v>1</v>
      </c>
    </row>
    <row r="362" spans="1:10" x14ac:dyDescent="0.25">
      <c r="A362" s="117">
        <v>359</v>
      </c>
      <c r="B362" s="109">
        <v>1</v>
      </c>
      <c r="C362" s="115"/>
      <c r="D362" s="115"/>
      <c r="E362" s="116">
        <v>100.38</v>
      </c>
      <c r="F362" s="111" t="s">
        <v>424</v>
      </c>
      <c r="G362" s="111" t="s">
        <v>436</v>
      </c>
      <c r="H362" s="111"/>
      <c r="I362" s="111"/>
      <c r="J362" s="118">
        <v>1</v>
      </c>
    </row>
    <row r="363" spans="1:10" x14ac:dyDescent="0.25">
      <c r="A363" s="117">
        <v>360</v>
      </c>
      <c r="B363" s="109">
        <v>1</v>
      </c>
      <c r="C363" s="115"/>
      <c r="D363" s="115"/>
      <c r="E363" s="116">
        <v>148.13</v>
      </c>
      <c r="F363" s="111" t="s">
        <v>424</v>
      </c>
      <c r="G363" s="111" t="s">
        <v>437</v>
      </c>
      <c r="H363" s="111"/>
      <c r="I363" s="111"/>
      <c r="J363" s="118">
        <v>2</v>
      </c>
    </row>
    <row r="364" spans="1:10" x14ac:dyDescent="0.25">
      <c r="A364" s="117">
        <v>361</v>
      </c>
      <c r="B364" s="109">
        <v>1</v>
      </c>
      <c r="C364" s="115"/>
      <c r="D364" s="115"/>
      <c r="E364" s="116">
        <v>70.8</v>
      </c>
      <c r="F364" s="111" t="s">
        <v>424</v>
      </c>
      <c r="G364" s="111" t="s">
        <v>438</v>
      </c>
      <c r="H364" s="111"/>
      <c r="I364" s="111"/>
      <c r="J364" s="118">
        <v>1</v>
      </c>
    </row>
    <row r="365" spans="1:10" x14ac:dyDescent="0.25">
      <c r="A365" s="117">
        <v>362</v>
      </c>
      <c r="B365" s="109">
        <v>1</v>
      </c>
      <c r="C365" s="115"/>
      <c r="D365" s="115"/>
      <c r="E365" s="116">
        <v>94.16</v>
      </c>
      <c r="F365" s="111" t="s">
        <v>424</v>
      </c>
      <c r="G365" s="111" t="s">
        <v>439</v>
      </c>
      <c r="H365" s="111"/>
      <c r="I365" s="111"/>
      <c r="J365" s="118">
        <v>1</v>
      </c>
    </row>
    <row r="366" spans="1:10" x14ac:dyDescent="0.25">
      <c r="A366" s="117">
        <v>363</v>
      </c>
      <c r="B366" s="109">
        <v>1</v>
      </c>
      <c r="C366" s="115"/>
      <c r="D366" s="115"/>
      <c r="E366" s="116">
        <v>217.25</v>
      </c>
      <c r="F366" s="111" t="s">
        <v>425</v>
      </c>
      <c r="G366" s="111" t="s">
        <v>436</v>
      </c>
      <c r="H366" s="111"/>
      <c r="I366" s="111"/>
      <c r="J366" s="118">
        <v>2</v>
      </c>
    </row>
    <row r="367" spans="1:10" x14ac:dyDescent="0.25">
      <c r="A367" s="117">
        <v>364</v>
      </c>
      <c r="B367" s="109">
        <v>1</v>
      </c>
      <c r="C367" s="115"/>
      <c r="D367" s="115"/>
      <c r="E367" s="116">
        <v>69.05</v>
      </c>
      <c r="F367" s="111" t="s">
        <v>425</v>
      </c>
      <c r="G367" s="111" t="s">
        <v>437</v>
      </c>
      <c r="H367" s="111"/>
      <c r="I367" s="111"/>
      <c r="J367" s="118">
        <v>2</v>
      </c>
    </row>
    <row r="368" spans="1:10" x14ac:dyDescent="0.25">
      <c r="A368" s="117">
        <v>365</v>
      </c>
      <c r="B368" s="109">
        <v>1</v>
      </c>
      <c r="C368" s="115"/>
      <c r="D368" s="115"/>
      <c r="E368" s="116">
        <v>102.7</v>
      </c>
      <c r="F368" s="111" t="s">
        <v>425</v>
      </c>
      <c r="G368" s="111" t="s">
        <v>438</v>
      </c>
      <c r="H368" s="111"/>
      <c r="I368" s="111"/>
      <c r="J368" s="118">
        <v>2</v>
      </c>
    </row>
    <row r="369" spans="1:10" x14ac:dyDescent="0.25">
      <c r="A369" s="117">
        <v>366</v>
      </c>
      <c r="B369" s="109">
        <v>1</v>
      </c>
      <c r="C369" s="115"/>
      <c r="D369" s="115"/>
      <c r="E369" s="116">
        <v>45.81</v>
      </c>
      <c r="F369" s="111" t="s">
        <v>122</v>
      </c>
      <c r="G369" s="111" t="s">
        <v>436</v>
      </c>
      <c r="H369" s="111"/>
      <c r="I369" s="111"/>
      <c r="J369" s="118">
        <v>1</v>
      </c>
    </row>
    <row r="370" spans="1:10" x14ac:dyDescent="0.25">
      <c r="A370" s="117">
        <v>367</v>
      </c>
      <c r="B370" s="109">
        <v>1</v>
      </c>
      <c r="C370" s="115"/>
      <c r="D370" s="115"/>
      <c r="E370" s="116">
        <v>12.72</v>
      </c>
      <c r="F370" s="111" t="s">
        <v>122</v>
      </c>
      <c r="G370" s="111" t="s">
        <v>437</v>
      </c>
      <c r="H370" s="111"/>
      <c r="I370" s="111"/>
      <c r="J370" s="118">
        <v>3</v>
      </c>
    </row>
    <row r="371" spans="1:10" x14ac:dyDescent="0.25">
      <c r="A371" s="117">
        <v>368</v>
      </c>
      <c r="B371" s="109">
        <v>1</v>
      </c>
      <c r="C371" s="115"/>
      <c r="D371" s="115"/>
      <c r="E371" s="116">
        <v>18.899999999999999</v>
      </c>
      <c r="F371" s="111" t="s">
        <v>122</v>
      </c>
      <c r="G371" s="111" t="s">
        <v>438</v>
      </c>
      <c r="H371" s="111"/>
      <c r="I371" s="111"/>
      <c r="J371" s="118">
        <v>3</v>
      </c>
    </row>
    <row r="372" spans="1:10" x14ac:dyDescent="0.25">
      <c r="A372" s="117">
        <v>369</v>
      </c>
      <c r="B372" s="109">
        <v>1</v>
      </c>
      <c r="C372" s="115"/>
      <c r="D372" s="115"/>
      <c r="E372" s="116">
        <v>8.1</v>
      </c>
      <c r="F372" s="111" t="s">
        <v>122</v>
      </c>
      <c r="G372" s="111" t="s">
        <v>439</v>
      </c>
      <c r="H372" s="111"/>
      <c r="I372" s="111"/>
      <c r="J372" s="118">
        <v>3</v>
      </c>
    </row>
    <row r="373" spans="1:10" x14ac:dyDescent="0.25">
      <c r="A373" s="117">
        <v>370</v>
      </c>
      <c r="B373" s="109">
        <v>1</v>
      </c>
      <c r="C373" s="115"/>
      <c r="D373" s="115"/>
      <c r="E373" s="116">
        <v>22</v>
      </c>
      <c r="F373" s="111" t="s">
        <v>442</v>
      </c>
      <c r="G373" s="111" t="s">
        <v>438</v>
      </c>
      <c r="H373" s="111"/>
      <c r="I373" s="111"/>
      <c r="J373" s="118">
        <v>1</v>
      </c>
    </row>
    <row r="374" spans="1:10" x14ac:dyDescent="0.25">
      <c r="A374" s="117">
        <v>371</v>
      </c>
      <c r="B374" s="109">
        <v>1</v>
      </c>
      <c r="C374" s="115"/>
      <c r="D374" s="115"/>
      <c r="E374" s="116">
        <v>35.200000000000003</v>
      </c>
      <c r="F374" s="136" t="s">
        <v>442</v>
      </c>
      <c r="G374" s="111" t="s">
        <v>437</v>
      </c>
      <c r="H374" s="111"/>
      <c r="I374" s="111"/>
      <c r="J374" s="118">
        <v>3</v>
      </c>
    </row>
    <row r="375" spans="1:10" x14ac:dyDescent="0.25">
      <c r="A375" s="117">
        <v>372</v>
      </c>
      <c r="B375" s="109">
        <v>1</v>
      </c>
      <c r="C375" s="115"/>
      <c r="D375" s="115"/>
      <c r="E375" s="116">
        <v>56.58</v>
      </c>
      <c r="F375" s="111" t="s">
        <v>435</v>
      </c>
      <c r="G375" s="111"/>
      <c r="H375" s="111"/>
      <c r="I375" s="111"/>
      <c r="J375" s="118">
        <v>1</v>
      </c>
    </row>
    <row r="376" spans="1:10" x14ac:dyDescent="0.25">
      <c r="A376" s="117">
        <v>373</v>
      </c>
      <c r="B376" s="109">
        <v>1</v>
      </c>
      <c r="C376" s="115"/>
      <c r="D376" s="115"/>
      <c r="E376" s="116">
        <v>1.02</v>
      </c>
      <c r="F376" s="111" t="s">
        <v>426</v>
      </c>
      <c r="G376" s="111"/>
      <c r="H376" s="111"/>
      <c r="I376" s="111"/>
      <c r="J376" s="118">
        <v>3</v>
      </c>
    </row>
    <row r="377" spans="1:10" x14ac:dyDescent="0.25">
      <c r="A377" s="117">
        <v>374</v>
      </c>
      <c r="B377" s="109">
        <v>1</v>
      </c>
      <c r="C377" s="115"/>
      <c r="D377" s="115"/>
      <c r="E377" s="116">
        <v>1.02</v>
      </c>
      <c r="F377" s="111" t="s">
        <v>426</v>
      </c>
      <c r="G377" s="111"/>
      <c r="H377" s="111"/>
      <c r="I377" s="111"/>
      <c r="J377" s="118">
        <v>3</v>
      </c>
    </row>
    <row r="378" spans="1:10" x14ac:dyDescent="0.25">
      <c r="A378" s="117">
        <v>375</v>
      </c>
      <c r="B378" s="109">
        <v>1</v>
      </c>
      <c r="C378" s="115"/>
      <c r="D378" s="115"/>
      <c r="E378" s="116">
        <v>1.02</v>
      </c>
      <c r="F378" s="111" t="s">
        <v>426</v>
      </c>
      <c r="G378" s="111"/>
      <c r="H378" s="111"/>
      <c r="I378" s="111"/>
      <c r="J378" s="118">
        <v>3</v>
      </c>
    </row>
    <row r="379" spans="1:10" x14ac:dyDescent="0.25">
      <c r="A379" s="117">
        <v>376</v>
      </c>
      <c r="B379" s="109">
        <v>1</v>
      </c>
      <c r="C379" s="115"/>
      <c r="D379" s="115"/>
      <c r="E379" s="116">
        <v>1.02</v>
      </c>
      <c r="F379" s="111" t="s">
        <v>426</v>
      </c>
      <c r="G379" s="111"/>
      <c r="H379" s="111"/>
      <c r="I379" s="111"/>
      <c r="J379" s="118">
        <v>3</v>
      </c>
    </row>
    <row r="380" spans="1:10" x14ac:dyDescent="0.25">
      <c r="A380" s="117">
        <v>377</v>
      </c>
      <c r="B380" s="109">
        <v>1</v>
      </c>
      <c r="C380" s="115"/>
      <c r="D380" s="115"/>
      <c r="E380" s="116">
        <v>52</v>
      </c>
      <c r="F380" s="111" t="s">
        <v>125</v>
      </c>
      <c r="G380" s="111"/>
      <c r="H380" s="111"/>
      <c r="I380" s="111"/>
      <c r="J380" s="118">
        <v>1</v>
      </c>
    </row>
    <row r="381" spans="1:10" x14ac:dyDescent="0.25">
      <c r="A381" s="117">
        <v>378</v>
      </c>
      <c r="B381" s="109">
        <v>1</v>
      </c>
      <c r="C381" s="115"/>
      <c r="D381" s="115"/>
      <c r="E381" s="116">
        <v>206.5</v>
      </c>
      <c r="F381" s="111" t="s">
        <v>440</v>
      </c>
      <c r="G381" s="111"/>
      <c r="H381" s="111"/>
      <c r="I381" s="111"/>
      <c r="J381" s="118">
        <v>1</v>
      </c>
    </row>
    <row r="382" spans="1:10" x14ac:dyDescent="0.25">
      <c r="A382" s="117">
        <v>379</v>
      </c>
      <c r="B382" s="109">
        <v>1</v>
      </c>
      <c r="C382" s="115"/>
      <c r="D382" s="115"/>
      <c r="E382" s="116">
        <v>200.5</v>
      </c>
      <c r="F382" s="111" t="s">
        <v>429</v>
      </c>
      <c r="G382" s="111"/>
      <c r="H382" s="111"/>
      <c r="I382" s="111"/>
      <c r="J382" s="118">
        <v>1</v>
      </c>
    </row>
    <row r="383" spans="1:10" x14ac:dyDescent="0.25">
      <c r="A383" s="117">
        <v>380</v>
      </c>
      <c r="B383" s="109">
        <v>1</v>
      </c>
      <c r="C383" s="115"/>
      <c r="D383" s="115"/>
      <c r="E383" s="116">
        <v>50</v>
      </c>
      <c r="F383" s="111" t="s">
        <v>430</v>
      </c>
      <c r="G383" s="111"/>
      <c r="H383" s="111"/>
      <c r="I383" s="111"/>
      <c r="J383" s="118">
        <v>2</v>
      </c>
    </row>
    <row r="384" spans="1:10" x14ac:dyDescent="0.25">
      <c r="A384" s="117">
        <v>381</v>
      </c>
      <c r="B384" s="109">
        <v>1</v>
      </c>
      <c r="C384" s="115"/>
      <c r="D384" s="115"/>
      <c r="E384" s="116">
        <v>27</v>
      </c>
      <c r="F384" s="111" t="s">
        <v>431</v>
      </c>
      <c r="G384" s="111"/>
      <c r="H384" s="111"/>
      <c r="I384" s="111"/>
      <c r="J384" s="118">
        <v>3</v>
      </c>
    </row>
    <row r="385" spans="1:10" x14ac:dyDescent="0.25">
      <c r="A385" s="117">
        <v>382</v>
      </c>
      <c r="B385" s="109">
        <v>1</v>
      </c>
      <c r="C385" s="115"/>
      <c r="D385" s="115"/>
      <c r="E385" s="116">
        <v>5.73</v>
      </c>
      <c r="F385" s="135" t="s">
        <v>443</v>
      </c>
      <c r="G385" s="111"/>
      <c r="H385" s="111"/>
      <c r="I385" s="111"/>
      <c r="J385" s="118">
        <v>3</v>
      </c>
    </row>
    <row r="386" spans="1:10" x14ac:dyDescent="0.25">
      <c r="A386" s="117">
        <v>383</v>
      </c>
      <c r="B386" s="109">
        <v>1</v>
      </c>
      <c r="C386" s="115"/>
      <c r="D386" s="115"/>
      <c r="E386" s="116">
        <v>4.6399999999999997</v>
      </c>
      <c r="F386" s="111" t="s">
        <v>432</v>
      </c>
      <c r="G386" s="111"/>
      <c r="H386" s="111"/>
      <c r="I386" s="111"/>
      <c r="J386" s="118">
        <v>3</v>
      </c>
    </row>
    <row r="387" spans="1:10" x14ac:dyDescent="0.25">
      <c r="A387" s="138">
        <v>384</v>
      </c>
      <c r="B387" s="139">
        <v>1</v>
      </c>
      <c r="C387" s="140"/>
      <c r="D387" s="140"/>
      <c r="E387" s="141">
        <v>175</v>
      </c>
      <c r="F387" s="144" t="s">
        <v>452</v>
      </c>
      <c r="G387" s="142"/>
      <c r="H387" s="142"/>
      <c r="I387" s="142"/>
      <c r="J387" s="143">
        <v>3</v>
      </c>
    </row>
    <row r="388" spans="1:10" ht="15.75" thickBot="1" x14ac:dyDescent="0.3">
      <c r="A388" s="119">
        <v>385</v>
      </c>
      <c r="B388" s="120">
        <v>1</v>
      </c>
      <c r="C388" s="121"/>
      <c r="D388" s="121"/>
      <c r="E388" s="122">
        <v>5.8</v>
      </c>
      <c r="F388" s="123" t="s">
        <v>433</v>
      </c>
      <c r="G388" s="123"/>
      <c r="H388" s="123"/>
      <c r="I388" s="123"/>
      <c r="J388" s="124">
        <v>3</v>
      </c>
    </row>
    <row r="389" spans="1:10" x14ac:dyDescent="0.25">
      <c r="C389" s="166" t="s">
        <v>251</v>
      </c>
      <c r="D389" s="167"/>
      <c r="E389" s="34">
        <f>SUMIF(J3:J388,1,E3:E388)</f>
        <v>2518.7338999999997</v>
      </c>
    </row>
    <row r="390" spans="1:10" x14ac:dyDescent="0.25">
      <c r="C390" s="162" t="s">
        <v>252</v>
      </c>
      <c r="D390" s="163"/>
      <c r="E390" s="23">
        <f>SUMIF(J4:J388,2,E4:E388)</f>
        <v>1600.8263999999995</v>
      </c>
    </row>
    <row r="391" spans="1:10" x14ac:dyDescent="0.25">
      <c r="C391" s="162" t="s">
        <v>253</v>
      </c>
      <c r="D391" s="163"/>
      <c r="E391" s="23">
        <f>SUMIF(J5:J388,3,E5:E388)</f>
        <v>447.9401000000002</v>
      </c>
    </row>
    <row r="392" spans="1:10" ht="15.75" thickBot="1" x14ac:dyDescent="0.3">
      <c r="C392" s="164" t="s">
        <v>132</v>
      </c>
      <c r="D392" s="165"/>
      <c r="E392" s="21">
        <f>SUM(E389:E391)</f>
        <v>4567.500399999999</v>
      </c>
    </row>
  </sheetData>
  <mergeCells count="4">
    <mergeCell ref="C390:D390"/>
    <mergeCell ref="C391:D391"/>
    <mergeCell ref="C392:D392"/>
    <mergeCell ref="C389:D38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6"/>
  <sheetViews>
    <sheetView workbookViewId="0">
      <selection activeCell="K21" sqref="K21"/>
    </sheetView>
  </sheetViews>
  <sheetFormatPr defaultRowHeight="15" x14ac:dyDescent="0.25"/>
  <cols>
    <col min="2" max="2" width="14.7109375" style="67" bestFit="1" customWidth="1"/>
    <col min="3" max="4" width="14.140625" style="67" bestFit="1" customWidth="1"/>
    <col min="5" max="5" width="20.140625" style="67" bestFit="1" customWidth="1"/>
    <col min="6" max="6" width="29.5703125" customWidth="1"/>
    <col min="7" max="7" width="21.140625" customWidth="1"/>
    <col min="8" max="8" width="9.140625" style="7"/>
  </cols>
  <sheetData>
    <row r="1" spans="1:8" ht="15.75" thickBot="1" x14ac:dyDescent="0.3"/>
    <row r="2" spans="1:8" ht="19.5" thickBot="1" x14ac:dyDescent="0.35">
      <c r="A2" s="50" t="s">
        <v>250</v>
      </c>
      <c r="B2" s="90" t="s">
        <v>35</v>
      </c>
      <c r="C2" s="51" t="s">
        <v>134</v>
      </c>
      <c r="D2" s="51" t="s">
        <v>135</v>
      </c>
      <c r="E2" s="91" t="s">
        <v>34</v>
      </c>
      <c r="F2" s="92" t="s">
        <v>32</v>
      </c>
      <c r="G2" s="93" t="s">
        <v>33</v>
      </c>
      <c r="H2" s="52" t="s">
        <v>249</v>
      </c>
    </row>
    <row r="3" spans="1:8" x14ac:dyDescent="0.25">
      <c r="A3" s="81">
        <v>1</v>
      </c>
      <c r="B3" s="75">
        <v>9</v>
      </c>
      <c r="C3" s="75">
        <v>2.2599999999999998</v>
      </c>
      <c r="D3" s="75">
        <v>2.08</v>
      </c>
      <c r="E3" s="76">
        <f t="shared" ref="E3:E66" si="0">C3*D3</f>
        <v>4.7008000000000001</v>
      </c>
      <c r="F3" s="184" t="s">
        <v>31</v>
      </c>
      <c r="G3" s="191" t="s">
        <v>36</v>
      </c>
      <c r="H3" s="9">
        <v>1</v>
      </c>
    </row>
    <row r="4" spans="1:8" x14ac:dyDescent="0.25">
      <c r="A4" s="38">
        <v>2</v>
      </c>
      <c r="B4" s="30">
        <v>4</v>
      </c>
      <c r="C4" s="30">
        <v>1.28</v>
      </c>
      <c r="D4" s="30">
        <v>2.08</v>
      </c>
      <c r="E4" s="77">
        <f t="shared" si="0"/>
        <v>2.6624000000000003</v>
      </c>
      <c r="F4" s="185"/>
      <c r="G4" s="189"/>
      <c r="H4" s="3">
        <v>1</v>
      </c>
    </row>
    <row r="5" spans="1:8" x14ac:dyDescent="0.25">
      <c r="A5" s="38">
        <v>3</v>
      </c>
      <c r="B5" s="30">
        <v>6</v>
      </c>
      <c r="C5" s="30">
        <v>1.3</v>
      </c>
      <c r="D5" s="30">
        <v>2.08</v>
      </c>
      <c r="E5" s="77">
        <f t="shared" si="0"/>
        <v>2.7040000000000002</v>
      </c>
      <c r="F5" s="185"/>
      <c r="G5" s="189"/>
      <c r="H5" s="3">
        <v>1</v>
      </c>
    </row>
    <row r="6" spans="1:8" x14ac:dyDescent="0.25">
      <c r="A6" s="38">
        <v>4</v>
      </c>
      <c r="B6" s="30">
        <v>9</v>
      </c>
      <c r="C6" s="30">
        <v>2.25</v>
      </c>
      <c r="D6" s="30">
        <v>2.08</v>
      </c>
      <c r="E6" s="77">
        <f t="shared" si="0"/>
        <v>4.68</v>
      </c>
      <c r="F6" s="185"/>
      <c r="G6" s="189"/>
      <c r="H6" s="3">
        <v>1</v>
      </c>
    </row>
    <row r="7" spans="1:8" x14ac:dyDescent="0.25">
      <c r="A7" s="38">
        <v>5</v>
      </c>
      <c r="B7" s="30">
        <v>9</v>
      </c>
      <c r="C7" s="30">
        <v>2.64</v>
      </c>
      <c r="D7" s="30">
        <v>2.25</v>
      </c>
      <c r="E7" s="77">
        <f t="shared" si="0"/>
        <v>5.94</v>
      </c>
      <c r="F7" s="185"/>
      <c r="G7" s="189" t="s">
        <v>37</v>
      </c>
      <c r="H7" s="3">
        <v>1</v>
      </c>
    </row>
    <row r="8" spans="1:8" x14ac:dyDescent="0.25">
      <c r="A8" s="38">
        <v>6</v>
      </c>
      <c r="B8" s="30">
        <v>6</v>
      </c>
      <c r="C8" s="30">
        <v>2.64</v>
      </c>
      <c r="D8" s="30">
        <v>1.3</v>
      </c>
      <c r="E8" s="77">
        <f t="shared" si="0"/>
        <v>3.4320000000000004</v>
      </c>
      <c r="F8" s="185"/>
      <c r="G8" s="189"/>
      <c r="H8" s="3">
        <v>1</v>
      </c>
    </row>
    <row r="9" spans="1:8" x14ac:dyDescent="0.25">
      <c r="A9" s="38">
        <v>7</v>
      </c>
      <c r="B9" s="30">
        <v>6</v>
      </c>
      <c r="C9" s="30">
        <v>2.64</v>
      </c>
      <c r="D9" s="30">
        <v>1.31</v>
      </c>
      <c r="E9" s="77">
        <f t="shared" si="0"/>
        <v>3.4584000000000001</v>
      </c>
      <c r="F9" s="185"/>
      <c r="G9" s="189"/>
      <c r="H9" s="3">
        <v>1</v>
      </c>
    </row>
    <row r="10" spans="1:8" x14ac:dyDescent="0.25">
      <c r="A10" s="38">
        <v>8</v>
      </c>
      <c r="B10" s="30">
        <v>9</v>
      </c>
      <c r="C10" s="30">
        <v>2.64</v>
      </c>
      <c r="D10" s="30">
        <v>2.25</v>
      </c>
      <c r="E10" s="77">
        <f t="shared" si="0"/>
        <v>5.94</v>
      </c>
      <c r="F10" s="185"/>
      <c r="G10" s="189"/>
      <c r="H10" s="3">
        <v>1</v>
      </c>
    </row>
    <row r="11" spans="1:8" x14ac:dyDescent="0.25">
      <c r="A11" s="38">
        <v>9</v>
      </c>
      <c r="B11" s="30">
        <v>9</v>
      </c>
      <c r="C11" s="30">
        <v>2.66</v>
      </c>
      <c r="D11" s="30">
        <v>2.2599999999999998</v>
      </c>
      <c r="E11" s="77">
        <f t="shared" si="0"/>
        <v>6.0115999999999996</v>
      </c>
      <c r="F11" s="185"/>
      <c r="G11" s="189" t="s">
        <v>38</v>
      </c>
      <c r="H11" s="3">
        <v>1</v>
      </c>
    </row>
    <row r="12" spans="1:8" x14ac:dyDescent="0.25">
      <c r="A12" s="38">
        <v>10</v>
      </c>
      <c r="B12" s="30">
        <v>6</v>
      </c>
      <c r="C12" s="30">
        <v>2.66</v>
      </c>
      <c r="D12" s="30">
        <v>1.3</v>
      </c>
      <c r="E12" s="77">
        <f t="shared" si="0"/>
        <v>3.4580000000000002</v>
      </c>
      <c r="F12" s="192" t="s">
        <v>46</v>
      </c>
      <c r="G12" s="189"/>
      <c r="H12" s="3">
        <v>1</v>
      </c>
    </row>
    <row r="13" spans="1:8" x14ac:dyDescent="0.25">
      <c r="A13" s="38">
        <v>11</v>
      </c>
      <c r="B13" s="30">
        <v>6</v>
      </c>
      <c r="C13" s="30">
        <v>2.66</v>
      </c>
      <c r="D13" s="30">
        <v>1.3</v>
      </c>
      <c r="E13" s="77">
        <f t="shared" si="0"/>
        <v>3.4580000000000002</v>
      </c>
      <c r="F13" s="192"/>
      <c r="G13" s="189"/>
      <c r="H13" s="3">
        <v>1</v>
      </c>
    </row>
    <row r="14" spans="1:8" x14ac:dyDescent="0.25">
      <c r="A14" s="38">
        <v>12</v>
      </c>
      <c r="B14" s="30">
        <v>9</v>
      </c>
      <c r="C14" s="30">
        <v>2.66</v>
      </c>
      <c r="D14" s="30">
        <v>2.25</v>
      </c>
      <c r="E14" s="77">
        <f t="shared" si="0"/>
        <v>5.9850000000000003</v>
      </c>
      <c r="F14" s="192"/>
      <c r="G14" s="189"/>
      <c r="H14" s="3">
        <v>1</v>
      </c>
    </row>
    <row r="15" spans="1:8" x14ac:dyDescent="0.25">
      <c r="A15" s="38">
        <v>13</v>
      </c>
      <c r="B15" s="30">
        <v>9</v>
      </c>
      <c r="C15" s="30">
        <v>2.67</v>
      </c>
      <c r="D15" s="30">
        <v>2.2000000000000002</v>
      </c>
      <c r="E15" s="77">
        <f t="shared" si="0"/>
        <v>5.8740000000000006</v>
      </c>
      <c r="F15" s="192"/>
      <c r="G15" s="189" t="s">
        <v>39</v>
      </c>
      <c r="H15" s="3">
        <v>1</v>
      </c>
    </row>
    <row r="16" spans="1:8" x14ac:dyDescent="0.25">
      <c r="A16" s="38">
        <v>14</v>
      </c>
      <c r="B16" s="30">
        <v>6</v>
      </c>
      <c r="C16" s="30">
        <v>2.67</v>
      </c>
      <c r="D16" s="30">
        <v>1.3</v>
      </c>
      <c r="E16" s="77">
        <f t="shared" si="0"/>
        <v>3.4710000000000001</v>
      </c>
      <c r="F16" s="192"/>
      <c r="G16" s="189"/>
      <c r="H16" s="3">
        <v>1</v>
      </c>
    </row>
    <row r="17" spans="1:8" x14ac:dyDescent="0.25">
      <c r="A17" s="38">
        <v>15</v>
      </c>
      <c r="B17" s="30">
        <v>6</v>
      </c>
      <c r="C17" s="30">
        <v>2.67</v>
      </c>
      <c r="D17" s="30">
        <v>1.3</v>
      </c>
      <c r="E17" s="77">
        <f t="shared" si="0"/>
        <v>3.4710000000000001</v>
      </c>
      <c r="F17" s="192"/>
      <c r="G17" s="189"/>
      <c r="H17" s="3">
        <v>1</v>
      </c>
    </row>
    <row r="18" spans="1:8" x14ac:dyDescent="0.25">
      <c r="A18" s="38">
        <v>16</v>
      </c>
      <c r="B18" s="30">
        <v>9</v>
      </c>
      <c r="C18" s="30">
        <v>2.67</v>
      </c>
      <c r="D18" s="30">
        <v>2.27</v>
      </c>
      <c r="E18" s="77">
        <f t="shared" si="0"/>
        <v>6.0609000000000002</v>
      </c>
      <c r="F18" s="192"/>
      <c r="G18" s="189"/>
      <c r="H18" s="3">
        <v>1</v>
      </c>
    </row>
    <row r="19" spans="1:8" x14ac:dyDescent="0.25">
      <c r="A19" s="38">
        <v>17</v>
      </c>
      <c r="B19" s="30">
        <v>6</v>
      </c>
      <c r="C19" s="30">
        <v>2.34</v>
      </c>
      <c r="D19" s="30">
        <v>2.16</v>
      </c>
      <c r="E19" s="77">
        <f t="shared" si="0"/>
        <v>5.0544000000000002</v>
      </c>
      <c r="F19" s="192"/>
      <c r="G19" s="188" t="s">
        <v>40</v>
      </c>
      <c r="H19" s="3">
        <v>1</v>
      </c>
    </row>
    <row r="20" spans="1:8" x14ac:dyDescent="0.25">
      <c r="A20" s="38">
        <v>18</v>
      </c>
      <c r="B20" s="30">
        <v>8</v>
      </c>
      <c r="C20" s="30">
        <v>5.09</v>
      </c>
      <c r="D20" s="30">
        <v>2.16</v>
      </c>
      <c r="E20" s="77">
        <f t="shared" si="0"/>
        <v>10.994400000000001</v>
      </c>
      <c r="F20" s="192"/>
      <c r="G20" s="188"/>
      <c r="H20" s="3">
        <v>1</v>
      </c>
    </row>
    <row r="21" spans="1:8" ht="15.75" thickBot="1" x14ac:dyDescent="0.3">
      <c r="A21" s="89">
        <v>19</v>
      </c>
      <c r="B21" s="79">
        <v>6</v>
      </c>
      <c r="C21" s="79">
        <v>2.34</v>
      </c>
      <c r="D21" s="79">
        <v>2.16</v>
      </c>
      <c r="E21" s="80">
        <f t="shared" si="0"/>
        <v>5.0544000000000002</v>
      </c>
      <c r="F21" s="193"/>
      <c r="G21" s="190"/>
      <c r="H21" s="4">
        <v>1</v>
      </c>
    </row>
    <row r="22" spans="1:8" x14ac:dyDescent="0.25">
      <c r="A22" s="81">
        <v>20</v>
      </c>
      <c r="B22" s="75">
        <v>8</v>
      </c>
      <c r="C22" s="75">
        <v>2.21</v>
      </c>
      <c r="D22" s="75">
        <v>4.16</v>
      </c>
      <c r="E22" s="76">
        <f t="shared" si="0"/>
        <v>9.1936</v>
      </c>
      <c r="F22" s="184" t="s">
        <v>41</v>
      </c>
      <c r="G22" s="187" t="s">
        <v>42</v>
      </c>
      <c r="H22" s="9">
        <v>1</v>
      </c>
    </row>
    <row r="23" spans="1:8" x14ac:dyDescent="0.25">
      <c r="A23" s="38">
        <v>21</v>
      </c>
      <c r="B23" s="30">
        <v>10</v>
      </c>
      <c r="C23" s="30">
        <v>2.15</v>
      </c>
      <c r="D23" s="30">
        <v>5.16</v>
      </c>
      <c r="E23" s="77">
        <f t="shared" si="0"/>
        <v>11.093999999999999</v>
      </c>
      <c r="F23" s="185"/>
      <c r="G23" s="188"/>
      <c r="H23" s="3">
        <v>1</v>
      </c>
    </row>
    <row r="24" spans="1:8" x14ac:dyDescent="0.25">
      <c r="A24" s="38">
        <v>22</v>
      </c>
      <c r="B24" s="30">
        <v>8</v>
      </c>
      <c r="C24" s="30">
        <v>2.15</v>
      </c>
      <c r="D24" s="30">
        <v>3.7</v>
      </c>
      <c r="E24" s="77">
        <f t="shared" si="0"/>
        <v>7.9550000000000001</v>
      </c>
      <c r="F24" s="185"/>
      <c r="G24" s="188"/>
      <c r="H24" s="3">
        <v>1</v>
      </c>
    </row>
    <row r="25" spans="1:8" x14ac:dyDescent="0.25">
      <c r="A25" s="38">
        <v>23</v>
      </c>
      <c r="B25" s="30">
        <v>10</v>
      </c>
      <c r="C25" s="30">
        <v>1.9</v>
      </c>
      <c r="D25" s="30">
        <v>4.16</v>
      </c>
      <c r="E25" s="77">
        <f t="shared" si="0"/>
        <v>7.9039999999999999</v>
      </c>
      <c r="F25" s="185"/>
      <c r="G25" s="32" t="s">
        <v>0</v>
      </c>
      <c r="H25" s="3">
        <v>1</v>
      </c>
    </row>
    <row r="26" spans="1:8" x14ac:dyDescent="0.25">
      <c r="A26" s="38">
        <v>24</v>
      </c>
      <c r="B26" s="30">
        <v>12</v>
      </c>
      <c r="C26" s="30">
        <v>1.9</v>
      </c>
      <c r="D26" s="30">
        <v>5.16</v>
      </c>
      <c r="E26" s="77">
        <f t="shared" si="0"/>
        <v>9.8040000000000003</v>
      </c>
      <c r="F26" s="185"/>
      <c r="G26" s="32" t="s">
        <v>1</v>
      </c>
      <c r="H26" s="3">
        <v>1</v>
      </c>
    </row>
    <row r="27" spans="1:8" x14ac:dyDescent="0.25">
      <c r="A27" s="38">
        <v>25</v>
      </c>
      <c r="B27" s="30">
        <v>10</v>
      </c>
      <c r="C27" s="30">
        <v>1.9</v>
      </c>
      <c r="D27" s="30">
        <v>3.7</v>
      </c>
      <c r="E27" s="77">
        <f t="shared" si="0"/>
        <v>7.03</v>
      </c>
      <c r="F27" s="185"/>
      <c r="G27" s="32" t="s">
        <v>2</v>
      </c>
      <c r="H27" s="3">
        <v>1</v>
      </c>
    </row>
    <row r="28" spans="1:8" x14ac:dyDescent="0.25">
      <c r="A28" s="38">
        <v>26</v>
      </c>
      <c r="B28" s="30">
        <v>19</v>
      </c>
      <c r="C28" s="30">
        <v>2.0699999999999998</v>
      </c>
      <c r="D28" s="30">
        <v>4.17</v>
      </c>
      <c r="E28" s="77">
        <f t="shared" si="0"/>
        <v>8.6318999999999999</v>
      </c>
      <c r="F28" s="185"/>
      <c r="G28" s="32" t="s">
        <v>2</v>
      </c>
      <c r="H28" s="3">
        <v>1</v>
      </c>
    </row>
    <row r="29" spans="1:8" x14ac:dyDescent="0.25">
      <c r="A29" s="38">
        <v>27</v>
      </c>
      <c r="B29" s="30">
        <v>20</v>
      </c>
      <c r="C29" s="30">
        <v>2.63</v>
      </c>
      <c r="D29" s="30">
        <v>4.1500000000000004</v>
      </c>
      <c r="E29" s="77">
        <f t="shared" si="0"/>
        <v>10.9145</v>
      </c>
      <c r="F29" s="185"/>
      <c r="G29" s="32" t="s">
        <v>3</v>
      </c>
      <c r="H29" s="3">
        <v>1</v>
      </c>
    </row>
    <row r="30" spans="1:8" x14ac:dyDescent="0.25">
      <c r="A30" s="38">
        <v>28</v>
      </c>
      <c r="B30" s="30">
        <v>19</v>
      </c>
      <c r="C30" s="30">
        <v>4.1399999999999997</v>
      </c>
      <c r="D30" s="30">
        <v>2.64</v>
      </c>
      <c r="E30" s="77">
        <f t="shared" si="0"/>
        <v>10.929599999999999</v>
      </c>
      <c r="F30" s="185"/>
      <c r="G30" s="32">
        <v>106</v>
      </c>
      <c r="H30" s="3">
        <v>1</v>
      </c>
    </row>
    <row r="31" spans="1:8" x14ac:dyDescent="0.25">
      <c r="A31" s="38">
        <v>29</v>
      </c>
      <c r="B31" s="30">
        <v>19</v>
      </c>
      <c r="C31" s="30">
        <v>4.5199999999999996</v>
      </c>
      <c r="D31" s="30">
        <v>2.64</v>
      </c>
      <c r="E31" s="77">
        <f t="shared" si="0"/>
        <v>11.9328</v>
      </c>
      <c r="F31" s="185"/>
      <c r="G31" s="32">
        <v>107</v>
      </c>
      <c r="H31" s="3">
        <v>1</v>
      </c>
    </row>
    <row r="32" spans="1:8" x14ac:dyDescent="0.25">
      <c r="A32" s="38">
        <v>30</v>
      </c>
      <c r="B32" s="30">
        <v>19</v>
      </c>
      <c r="C32" s="30">
        <v>4.5199999999999996</v>
      </c>
      <c r="D32" s="30">
        <v>2.64</v>
      </c>
      <c r="E32" s="77">
        <f t="shared" si="0"/>
        <v>11.9328</v>
      </c>
      <c r="F32" s="185"/>
      <c r="G32" s="32">
        <v>108</v>
      </c>
      <c r="H32" s="3">
        <v>1</v>
      </c>
    </row>
    <row r="33" spans="1:8" x14ac:dyDescent="0.25">
      <c r="A33" s="38">
        <v>31</v>
      </c>
      <c r="B33" s="30">
        <v>10</v>
      </c>
      <c r="C33" s="30">
        <v>2.41</v>
      </c>
      <c r="D33" s="30">
        <v>2.64</v>
      </c>
      <c r="E33" s="77">
        <f t="shared" si="0"/>
        <v>6.3624000000000009</v>
      </c>
      <c r="F33" s="185"/>
      <c r="G33" s="32">
        <v>109</v>
      </c>
      <c r="H33" s="3">
        <v>1</v>
      </c>
    </row>
    <row r="34" spans="1:8" x14ac:dyDescent="0.25">
      <c r="A34" s="38">
        <v>32</v>
      </c>
      <c r="B34" s="30">
        <v>19</v>
      </c>
      <c r="C34" s="30">
        <v>4.5199999999999996</v>
      </c>
      <c r="D34" s="30">
        <v>2.64</v>
      </c>
      <c r="E34" s="77">
        <f t="shared" si="0"/>
        <v>11.9328</v>
      </c>
      <c r="F34" s="185"/>
      <c r="G34" s="32">
        <v>216</v>
      </c>
      <c r="H34" s="3">
        <v>1</v>
      </c>
    </row>
    <row r="35" spans="1:8" x14ac:dyDescent="0.25">
      <c r="A35" s="38">
        <v>33</v>
      </c>
      <c r="B35" s="30">
        <v>19</v>
      </c>
      <c r="C35" s="30">
        <v>4.5199999999999996</v>
      </c>
      <c r="D35" s="30">
        <v>2.64</v>
      </c>
      <c r="E35" s="77">
        <f t="shared" si="0"/>
        <v>11.9328</v>
      </c>
      <c r="F35" s="185"/>
      <c r="G35" s="32">
        <v>217</v>
      </c>
      <c r="H35" s="3">
        <v>1</v>
      </c>
    </row>
    <row r="36" spans="1:8" x14ac:dyDescent="0.25">
      <c r="A36" s="38">
        <v>34</v>
      </c>
      <c r="B36" s="30">
        <v>19</v>
      </c>
      <c r="C36" s="30">
        <v>4.5199999999999996</v>
      </c>
      <c r="D36" s="30">
        <v>2.64</v>
      </c>
      <c r="E36" s="77">
        <f t="shared" si="0"/>
        <v>11.9328</v>
      </c>
      <c r="F36" s="185"/>
      <c r="G36" s="32">
        <v>218</v>
      </c>
      <c r="H36" s="3">
        <v>1</v>
      </c>
    </row>
    <row r="37" spans="1:8" x14ac:dyDescent="0.25">
      <c r="A37" s="38">
        <v>35</v>
      </c>
      <c r="B37" s="30">
        <v>10</v>
      </c>
      <c r="C37" s="30">
        <v>2.41</v>
      </c>
      <c r="D37" s="30">
        <v>2.64</v>
      </c>
      <c r="E37" s="77">
        <f t="shared" si="0"/>
        <v>6.3624000000000009</v>
      </c>
      <c r="F37" s="185"/>
      <c r="G37" s="32">
        <v>219</v>
      </c>
      <c r="H37" s="3">
        <v>1</v>
      </c>
    </row>
    <row r="38" spans="1:8" x14ac:dyDescent="0.25">
      <c r="A38" s="38">
        <v>36</v>
      </c>
      <c r="B38" s="30">
        <v>10</v>
      </c>
      <c r="C38" s="30">
        <v>4.29</v>
      </c>
      <c r="D38" s="30">
        <v>3.8</v>
      </c>
      <c r="E38" s="77">
        <f t="shared" si="0"/>
        <v>16.302</v>
      </c>
      <c r="F38" s="185"/>
      <c r="G38" s="32">
        <v>305</v>
      </c>
      <c r="H38" s="3">
        <v>1</v>
      </c>
    </row>
    <row r="39" spans="1:8" x14ac:dyDescent="0.25">
      <c r="A39" s="38">
        <v>37</v>
      </c>
      <c r="B39" s="30">
        <v>10</v>
      </c>
      <c r="C39" s="30">
        <v>4.29</v>
      </c>
      <c r="D39" s="30">
        <v>3.8</v>
      </c>
      <c r="E39" s="77">
        <f t="shared" si="0"/>
        <v>16.302</v>
      </c>
      <c r="F39" s="185"/>
      <c r="G39" s="32">
        <v>306</v>
      </c>
      <c r="H39" s="3">
        <v>1</v>
      </c>
    </row>
    <row r="40" spans="1:8" x14ac:dyDescent="0.25">
      <c r="A40" s="38">
        <v>38</v>
      </c>
      <c r="B40" s="30">
        <v>10</v>
      </c>
      <c r="C40" s="30">
        <v>4.29</v>
      </c>
      <c r="D40" s="30">
        <v>3.8</v>
      </c>
      <c r="E40" s="77">
        <f t="shared" si="0"/>
        <v>16.302</v>
      </c>
      <c r="F40" s="185"/>
      <c r="G40" s="32">
        <v>307</v>
      </c>
      <c r="H40" s="3">
        <v>1</v>
      </c>
    </row>
    <row r="41" spans="1:8" x14ac:dyDescent="0.25">
      <c r="A41" s="38">
        <v>39</v>
      </c>
      <c r="B41" s="30">
        <v>6</v>
      </c>
      <c r="C41" s="30">
        <v>2.42</v>
      </c>
      <c r="D41" s="30">
        <v>1.8</v>
      </c>
      <c r="E41" s="77">
        <f t="shared" si="0"/>
        <v>4.3559999999999999</v>
      </c>
      <c r="F41" s="185"/>
      <c r="G41" s="32">
        <v>402</v>
      </c>
      <c r="H41" s="3">
        <v>1</v>
      </c>
    </row>
    <row r="42" spans="1:8" x14ac:dyDescent="0.25">
      <c r="A42" s="38">
        <v>40</v>
      </c>
      <c r="B42" s="30">
        <v>4</v>
      </c>
      <c r="C42" s="30">
        <v>1.66</v>
      </c>
      <c r="D42" s="30">
        <v>1.95</v>
      </c>
      <c r="E42" s="77">
        <f t="shared" si="0"/>
        <v>3.2369999999999997</v>
      </c>
      <c r="F42" s="185"/>
      <c r="G42" s="32">
        <v>404</v>
      </c>
      <c r="H42" s="3">
        <v>1</v>
      </c>
    </row>
    <row r="43" spans="1:8" x14ac:dyDescent="0.25">
      <c r="A43" s="38">
        <v>41</v>
      </c>
      <c r="B43" s="30">
        <v>1</v>
      </c>
      <c r="C43" s="30">
        <v>0.9</v>
      </c>
      <c r="D43" s="30">
        <v>1.95</v>
      </c>
      <c r="E43" s="77">
        <f t="shared" si="0"/>
        <v>1.7549999999999999</v>
      </c>
      <c r="F43" s="185"/>
      <c r="G43" s="32">
        <v>404</v>
      </c>
      <c r="H43" s="3">
        <v>1</v>
      </c>
    </row>
    <row r="44" spans="1:8" x14ac:dyDescent="0.25">
      <c r="A44" s="38">
        <v>42</v>
      </c>
      <c r="B44" s="30">
        <v>8</v>
      </c>
      <c r="C44" s="30">
        <v>4.37</v>
      </c>
      <c r="D44" s="30">
        <v>1.8</v>
      </c>
      <c r="E44" s="77">
        <f t="shared" si="0"/>
        <v>7.8660000000000005</v>
      </c>
      <c r="F44" s="185"/>
      <c r="G44" s="32">
        <v>406</v>
      </c>
      <c r="H44" s="3">
        <v>1</v>
      </c>
    </row>
    <row r="45" spans="1:8" ht="15.75" thickBot="1" x14ac:dyDescent="0.3">
      <c r="A45" s="89">
        <v>43</v>
      </c>
      <c r="B45" s="79">
        <v>8</v>
      </c>
      <c r="C45" s="79">
        <v>4.37</v>
      </c>
      <c r="D45" s="79">
        <v>1.8</v>
      </c>
      <c r="E45" s="80">
        <f t="shared" si="0"/>
        <v>7.8660000000000005</v>
      </c>
      <c r="F45" s="186"/>
      <c r="G45" s="45">
        <v>407</v>
      </c>
      <c r="H45" s="4">
        <v>1</v>
      </c>
    </row>
    <row r="46" spans="1:8" x14ac:dyDescent="0.25">
      <c r="A46" s="81">
        <v>44</v>
      </c>
      <c r="B46" s="75">
        <v>10</v>
      </c>
      <c r="C46" s="75">
        <v>2.17</v>
      </c>
      <c r="D46" s="75">
        <v>3.8</v>
      </c>
      <c r="E46" s="76">
        <f t="shared" si="0"/>
        <v>8.2459999999999987</v>
      </c>
      <c r="F46" s="184" t="s">
        <v>43</v>
      </c>
      <c r="G46" s="82" t="s">
        <v>4</v>
      </c>
      <c r="H46" s="9">
        <v>1</v>
      </c>
    </row>
    <row r="47" spans="1:8" x14ac:dyDescent="0.25">
      <c r="A47" s="38">
        <v>45</v>
      </c>
      <c r="B47" s="30">
        <v>16</v>
      </c>
      <c r="C47" s="30">
        <v>2.17</v>
      </c>
      <c r="D47" s="30">
        <v>5.17</v>
      </c>
      <c r="E47" s="77">
        <f t="shared" si="0"/>
        <v>11.2189</v>
      </c>
      <c r="F47" s="185"/>
      <c r="G47" s="32" t="s">
        <v>5</v>
      </c>
      <c r="H47" s="3">
        <v>1</v>
      </c>
    </row>
    <row r="48" spans="1:8" x14ac:dyDescent="0.25">
      <c r="A48" s="38">
        <v>46</v>
      </c>
      <c r="B48" s="30">
        <v>19</v>
      </c>
      <c r="C48" s="30">
        <v>2.1800000000000002</v>
      </c>
      <c r="D48" s="30">
        <v>4.17</v>
      </c>
      <c r="E48" s="77">
        <f t="shared" si="0"/>
        <v>9.0906000000000002</v>
      </c>
      <c r="F48" s="185"/>
      <c r="G48" s="32" t="s">
        <v>6</v>
      </c>
      <c r="H48" s="3">
        <v>1</v>
      </c>
    </row>
    <row r="49" spans="1:8" x14ac:dyDescent="0.25">
      <c r="A49" s="38">
        <v>47</v>
      </c>
      <c r="B49" s="30">
        <v>19</v>
      </c>
      <c r="C49" s="30">
        <v>2.16</v>
      </c>
      <c r="D49" s="30">
        <v>4.17</v>
      </c>
      <c r="E49" s="77">
        <f t="shared" si="0"/>
        <v>9.007200000000001</v>
      </c>
      <c r="F49" s="185"/>
      <c r="G49" s="32" t="s">
        <v>7</v>
      </c>
      <c r="H49" s="3">
        <v>1</v>
      </c>
    </row>
    <row r="50" spans="1:8" x14ac:dyDescent="0.25">
      <c r="A50" s="38">
        <v>48</v>
      </c>
      <c r="B50" s="30">
        <v>10</v>
      </c>
      <c r="C50" s="30">
        <v>1.96</v>
      </c>
      <c r="D50" s="30">
        <v>3.8</v>
      </c>
      <c r="E50" s="77">
        <f t="shared" si="0"/>
        <v>7.4479999999999995</v>
      </c>
      <c r="F50" s="185"/>
      <c r="G50" s="32" t="s">
        <v>8</v>
      </c>
      <c r="H50" s="3">
        <v>1</v>
      </c>
    </row>
    <row r="51" spans="1:8" x14ac:dyDescent="0.25">
      <c r="A51" s="38">
        <v>49</v>
      </c>
      <c r="B51" s="30">
        <v>6</v>
      </c>
      <c r="C51" s="30">
        <v>1.96</v>
      </c>
      <c r="D51" s="30">
        <v>2.33</v>
      </c>
      <c r="E51" s="77">
        <f t="shared" si="0"/>
        <v>4.5667999999999997</v>
      </c>
      <c r="F51" s="185"/>
      <c r="G51" s="32" t="s">
        <v>9</v>
      </c>
      <c r="H51" s="3">
        <v>1</v>
      </c>
    </row>
    <row r="52" spans="1:8" x14ac:dyDescent="0.25">
      <c r="A52" s="38">
        <v>50</v>
      </c>
      <c r="B52" s="30">
        <v>6</v>
      </c>
      <c r="C52" s="30">
        <v>1.96</v>
      </c>
      <c r="D52" s="30">
        <v>2.33</v>
      </c>
      <c r="E52" s="77">
        <f t="shared" si="0"/>
        <v>4.5667999999999997</v>
      </c>
      <c r="F52" s="185"/>
      <c r="G52" s="32" t="s">
        <v>10</v>
      </c>
      <c r="H52" s="3">
        <v>1</v>
      </c>
    </row>
    <row r="53" spans="1:8" x14ac:dyDescent="0.25">
      <c r="A53" s="38">
        <v>51</v>
      </c>
      <c r="B53" s="30">
        <v>10</v>
      </c>
      <c r="C53" s="30">
        <v>1.96</v>
      </c>
      <c r="D53" s="30">
        <v>4.17</v>
      </c>
      <c r="E53" s="77">
        <f t="shared" si="0"/>
        <v>8.1731999999999996</v>
      </c>
      <c r="F53" s="185"/>
      <c r="G53" s="32" t="s">
        <v>11</v>
      </c>
      <c r="H53" s="3">
        <v>1</v>
      </c>
    </row>
    <row r="54" spans="1:8" x14ac:dyDescent="0.25">
      <c r="A54" s="38">
        <v>52</v>
      </c>
      <c r="B54" s="30">
        <v>23</v>
      </c>
      <c r="C54" s="30">
        <v>2.67</v>
      </c>
      <c r="D54" s="30">
        <v>5.2</v>
      </c>
      <c r="E54" s="77">
        <f t="shared" si="0"/>
        <v>13.884</v>
      </c>
      <c r="F54" s="185"/>
      <c r="G54" s="32" t="s">
        <v>12</v>
      </c>
      <c r="H54" s="3">
        <v>1</v>
      </c>
    </row>
    <row r="55" spans="1:8" x14ac:dyDescent="0.25">
      <c r="A55" s="38">
        <v>53</v>
      </c>
      <c r="B55" s="30">
        <v>20</v>
      </c>
      <c r="C55" s="30">
        <v>2.63</v>
      </c>
      <c r="D55" s="30">
        <v>4.1500000000000004</v>
      </c>
      <c r="E55" s="77">
        <f t="shared" si="0"/>
        <v>10.9145</v>
      </c>
      <c r="F55" s="185"/>
      <c r="G55" s="32" t="s">
        <v>13</v>
      </c>
      <c r="H55" s="3">
        <v>1</v>
      </c>
    </row>
    <row r="56" spans="1:8" x14ac:dyDescent="0.25">
      <c r="A56" s="38">
        <v>54</v>
      </c>
      <c r="B56" s="30">
        <v>19</v>
      </c>
      <c r="C56" s="30">
        <v>2.63</v>
      </c>
      <c r="D56" s="30">
        <v>3.7</v>
      </c>
      <c r="E56" s="77">
        <f t="shared" si="0"/>
        <v>9.7309999999999999</v>
      </c>
      <c r="F56" s="185"/>
      <c r="G56" s="32" t="s">
        <v>14</v>
      </c>
      <c r="H56" s="3">
        <v>1</v>
      </c>
    </row>
    <row r="57" spans="1:8" x14ac:dyDescent="0.25">
      <c r="A57" s="38">
        <v>55</v>
      </c>
      <c r="B57" s="30">
        <v>19</v>
      </c>
      <c r="C57" s="30">
        <v>2.63</v>
      </c>
      <c r="D57" s="30">
        <v>4.12</v>
      </c>
      <c r="E57" s="77">
        <f t="shared" si="0"/>
        <v>10.835599999999999</v>
      </c>
      <c r="F57" s="185"/>
      <c r="G57" s="32" t="s">
        <v>15</v>
      </c>
      <c r="H57" s="3">
        <v>1</v>
      </c>
    </row>
    <row r="58" spans="1:8" x14ac:dyDescent="0.25">
      <c r="A58" s="38">
        <v>56</v>
      </c>
      <c r="B58" s="30">
        <v>23</v>
      </c>
      <c r="C58" s="30">
        <v>2.67</v>
      </c>
      <c r="D58" s="30">
        <v>5.2</v>
      </c>
      <c r="E58" s="77">
        <f t="shared" si="0"/>
        <v>13.884</v>
      </c>
      <c r="F58" s="185"/>
      <c r="G58" s="32" t="s">
        <v>18</v>
      </c>
      <c r="H58" s="3">
        <v>1</v>
      </c>
    </row>
    <row r="59" spans="1:8" x14ac:dyDescent="0.25">
      <c r="A59" s="38">
        <v>57</v>
      </c>
      <c r="B59" s="30">
        <v>20</v>
      </c>
      <c r="C59" s="30">
        <v>2.63</v>
      </c>
      <c r="D59" s="30">
        <v>4.1500000000000004</v>
      </c>
      <c r="E59" s="77">
        <f t="shared" si="0"/>
        <v>10.9145</v>
      </c>
      <c r="F59" s="185"/>
      <c r="G59" s="32" t="s">
        <v>16</v>
      </c>
      <c r="H59" s="3">
        <v>1</v>
      </c>
    </row>
    <row r="60" spans="1:8" x14ac:dyDescent="0.25">
      <c r="A60" s="38">
        <v>58</v>
      </c>
      <c r="B60" s="30">
        <v>19</v>
      </c>
      <c r="C60" s="30">
        <v>2.63</v>
      </c>
      <c r="D60" s="30">
        <v>3.7</v>
      </c>
      <c r="E60" s="77">
        <f t="shared" si="0"/>
        <v>9.7309999999999999</v>
      </c>
      <c r="F60" s="185"/>
      <c r="G60" s="32" t="s">
        <v>19</v>
      </c>
      <c r="H60" s="3">
        <v>1</v>
      </c>
    </row>
    <row r="61" spans="1:8" x14ac:dyDescent="0.25">
      <c r="A61" s="38">
        <v>59</v>
      </c>
      <c r="B61" s="30">
        <v>19</v>
      </c>
      <c r="C61" s="30">
        <v>2.63</v>
      </c>
      <c r="D61" s="30">
        <v>4.12</v>
      </c>
      <c r="E61" s="77">
        <f t="shared" si="0"/>
        <v>10.835599999999999</v>
      </c>
      <c r="F61" s="185"/>
      <c r="G61" s="32" t="s">
        <v>17</v>
      </c>
      <c r="H61" s="3">
        <v>1</v>
      </c>
    </row>
    <row r="62" spans="1:8" x14ac:dyDescent="0.25">
      <c r="A62" s="38">
        <v>60</v>
      </c>
      <c r="B62" s="30">
        <v>10</v>
      </c>
      <c r="C62" s="30">
        <v>4.12</v>
      </c>
      <c r="D62" s="30">
        <v>1.85</v>
      </c>
      <c r="E62" s="77">
        <f t="shared" si="0"/>
        <v>7.6220000000000008</v>
      </c>
      <c r="F62" s="185"/>
      <c r="G62" s="32" t="s">
        <v>20</v>
      </c>
      <c r="H62" s="3">
        <v>1</v>
      </c>
    </row>
    <row r="63" spans="1:8" x14ac:dyDescent="0.25">
      <c r="A63" s="38">
        <v>61</v>
      </c>
      <c r="B63" s="30">
        <v>10</v>
      </c>
      <c r="C63" s="30">
        <v>4.12</v>
      </c>
      <c r="D63" s="30">
        <v>1.85</v>
      </c>
      <c r="E63" s="77">
        <f t="shared" si="0"/>
        <v>7.6220000000000008</v>
      </c>
      <c r="F63" s="185"/>
      <c r="G63" s="32" t="s">
        <v>21</v>
      </c>
      <c r="H63" s="3">
        <v>1</v>
      </c>
    </row>
    <row r="64" spans="1:8" ht="15.75" thickBot="1" x14ac:dyDescent="0.3">
      <c r="A64" s="89">
        <v>62</v>
      </c>
      <c r="B64" s="79">
        <v>24</v>
      </c>
      <c r="C64" s="79">
        <v>10.5</v>
      </c>
      <c r="D64" s="79">
        <v>1.9</v>
      </c>
      <c r="E64" s="80">
        <f t="shared" si="0"/>
        <v>19.95</v>
      </c>
      <c r="F64" s="186"/>
      <c r="G64" s="45" t="s">
        <v>275</v>
      </c>
      <c r="H64" s="4">
        <v>1</v>
      </c>
    </row>
    <row r="65" spans="1:8" x14ac:dyDescent="0.25">
      <c r="A65" s="81">
        <v>63</v>
      </c>
      <c r="B65" s="75">
        <v>13</v>
      </c>
      <c r="C65" s="75">
        <v>2.67</v>
      </c>
      <c r="D65" s="75">
        <v>2.8</v>
      </c>
      <c r="E65" s="76">
        <f t="shared" si="0"/>
        <v>7.4759999999999991</v>
      </c>
      <c r="F65" s="184" t="s">
        <v>22</v>
      </c>
      <c r="G65" s="82" t="s">
        <v>28</v>
      </c>
      <c r="H65" s="9">
        <v>1</v>
      </c>
    </row>
    <row r="66" spans="1:8" x14ac:dyDescent="0.25">
      <c r="A66" s="38">
        <v>64</v>
      </c>
      <c r="B66" s="30">
        <v>14</v>
      </c>
      <c r="C66" s="30">
        <v>2.7</v>
      </c>
      <c r="D66" s="30">
        <v>3.3</v>
      </c>
      <c r="E66" s="77">
        <f t="shared" si="0"/>
        <v>8.91</v>
      </c>
      <c r="F66" s="185"/>
      <c r="G66" s="32" t="s">
        <v>29</v>
      </c>
      <c r="H66" s="3">
        <v>1</v>
      </c>
    </row>
    <row r="67" spans="1:8" x14ac:dyDescent="0.25">
      <c r="A67" s="38">
        <v>65</v>
      </c>
      <c r="B67" s="30">
        <v>9</v>
      </c>
      <c r="C67" s="30">
        <v>2.66</v>
      </c>
      <c r="D67" s="30">
        <v>2.36</v>
      </c>
      <c r="E67" s="77">
        <f t="shared" ref="E67:E78" si="1">C67*D67</f>
        <v>6.2775999999999996</v>
      </c>
      <c r="F67" s="185"/>
      <c r="G67" s="32" t="s">
        <v>30</v>
      </c>
      <c r="H67" s="3">
        <v>1</v>
      </c>
    </row>
    <row r="68" spans="1:8" x14ac:dyDescent="0.25">
      <c r="A68" s="38">
        <v>66</v>
      </c>
      <c r="B68" s="30">
        <v>13</v>
      </c>
      <c r="C68" s="30">
        <v>2.67</v>
      </c>
      <c r="D68" s="30">
        <v>2.8</v>
      </c>
      <c r="E68" s="77">
        <f t="shared" si="1"/>
        <v>7.4759999999999991</v>
      </c>
      <c r="F68" s="185"/>
      <c r="G68" s="32" t="s">
        <v>23</v>
      </c>
      <c r="H68" s="3">
        <v>1</v>
      </c>
    </row>
    <row r="69" spans="1:8" x14ac:dyDescent="0.25">
      <c r="A69" s="38">
        <v>67</v>
      </c>
      <c r="B69" s="30">
        <v>14</v>
      </c>
      <c r="C69" s="30">
        <v>2.7</v>
      </c>
      <c r="D69" s="30">
        <v>3.3</v>
      </c>
      <c r="E69" s="77">
        <f t="shared" si="1"/>
        <v>8.91</v>
      </c>
      <c r="F69" s="185"/>
      <c r="G69" s="32" t="s">
        <v>24</v>
      </c>
      <c r="H69" s="3">
        <v>1</v>
      </c>
    </row>
    <row r="70" spans="1:8" x14ac:dyDescent="0.25">
      <c r="A70" s="38">
        <v>68</v>
      </c>
      <c r="B70" s="30">
        <v>9</v>
      </c>
      <c r="C70" s="30">
        <v>2.66</v>
      </c>
      <c r="D70" s="30">
        <v>2.36</v>
      </c>
      <c r="E70" s="77">
        <f t="shared" si="1"/>
        <v>6.2775999999999996</v>
      </c>
      <c r="F70" s="185"/>
      <c r="G70" s="32" t="s">
        <v>25</v>
      </c>
      <c r="H70" s="3">
        <v>1</v>
      </c>
    </row>
    <row r="71" spans="1:8" x14ac:dyDescent="0.25">
      <c r="A71" s="38">
        <v>69</v>
      </c>
      <c r="B71" s="30">
        <v>1</v>
      </c>
      <c r="C71" s="30">
        <v>0.88</v>
      </c>
      <c r="D71" s="30">
        <v>0.93</v>
      </c>
      <c r="E71" s="77">
        <f t="shared" si="1"/>
        <v>0.81840000000000002</v>
      </c>
      <c r="F71" s="185"/>
      <c r="G71" s="32" t="s">
        <v>26</v>
      </c>
      <c r="H71" s="3">
        <v>1</v>
      </c>
    </row>
    <row r="72" spans="1:8" x14ac:dyDescent="0.25">
      <c r="A72" s="38">
        <v>70</v>
      </c>
      <c r="B72" s="30">
        <v>1</v>
      </c>
      <c r="C72" s="30">
        <v>0.88</v>
      </c>
      <c r="D72" s="30">
        <v>0.93</v>
      </c>
      <c r="E72" s="77">
        <f t="shared" si="1"/>
        <v>0.81840000000000002</v>
      </c>
      <c r="F72" s="185"/>
      <c r="G72" s="32" t="s">
        <v>27</v>
      </c>
      <c r="H72" s="3">
        <v>1</v>
      </c>
    </row>
    <row r="73" spans="1:8" x14ac:dyDescent="0.25">
      <c r="A73" s="38">
        <v>71</v>
      </c>
      <c r="B73" s="30">
        <v>1</v>
      </c>
      <c r="C73" s="30">
        <v>0.88</v>
      </c>
      <c r="D73" s="30">
        <v>0.93</v>
      </c>
      <c r="E73" s="77">
        <f t="shared" si="1"/>
        <v>0.81840000000000002</v>
      </c>
      <c r="F73" s="185"/>
      <c r="G73" s="32" t="s">
        <v>27</v>
      </c>
      <c r="H73" s="3">
        <v>1</v>
      </c>
    </row>
    <row r="74" spans="1:8" x14ac:dyDescent="0.25">
      <c r="A74" s="38">
        <v>72</v>
      </c>
      <c r="B74" s="30">
        <v>1</v>
      </c>
      <c r="C74" s="30">
        <v>0.88</v>
      </c>
      <c r="D74" s="30">
        <v>0.93</v>
      </c>
      <c r="E74" s="77">
        <f t="shared" si="1"/>
        <v>0.81840000000000002</v>
      </c>
      <c r="F74" s="185"/>
      <c r="G74" s="32" t="s">
        <v>27</v>
      </c>
      <c r="H74" s="3">
        <v>1</v>
      </c>
    </row>
    <row r="75" spans="1:8" ht="15.75" thickBot="1" x14ac:dyDescent="0.3">
      <c r="A75" s="89">
        <v>73</v>
      </c>
      <c r="B75" s="79">
        <v>1</v>
      </c>
      <c r="C75" s="79">
        <v>0.88</v>
      </c>
      <c r="D75" s="79">
        <v>0.93</v>
      </c>
      <c r="E75" s="80">
        <f t="shared" si="1"/>
        <v>0.81840000000000002</v>
      </c>
      <c r="F75" s="186"/>
      <c r="G75" s="45" t="s">
        <v>27</v>
      </c>
      <c r="H75" s="4">
        <v>1</v>
      </c>
    </row>
    <row r="76" spans="1:8" x14ac:dyDescent="0.25">
      <c r="A76" s="81">
        <v>74</v>
      </c>
      <c r="B76" s="75">
        <v>15</v>
      </c>
      <c r="C76" s="75">
        <v>5.13</v>
      </c>
      <c r="D76" s="75">
        <v>2.17</v>
      </c>
      <c r="E76" s="76">
        <f t="shared" si="1"/>
        <v>11.132099999999999</v>
      </c>
      <c r="F76" s="181" t="s">
        <v>44</v>
      </c>
      <c r="G76" s="68" t="s">
        <v>36</v>
      </c>
      <c r="H76" s="9">
        <v>1</v>
      </c>
    </row>
    <row r="77" spans="1:8" x14ac:dyDescent="0.25">
      <c r="A77" s="38">
        <v>75</v>
      </c>
      <c r="B77" s="30">
        <v>15</v>
      </c>
      <c r="C77" s="30">
        <v>2.64</v>
      </c>
      <c r="D77" s="30">
        <v>5.39</v>
      </c>
      <c r="E77" s="77">
        <f t="shared" si="1"/>
        <v>14.2296</v>
      </c>
      <c r="F77" s="182"/>
      <c r="G77" s="69" t="s">
        <v>37</v>
      </c>
      <c r="H77" s="3">
        <v>1</v>
      </c>
    </row>
    <row r="78" spans="1:8" x14ac:dyDescent="0.25">
      <c r="A78" s="38">
        <v>76</v>
      </c>
      <c r="B78" s="30">
        <v>15</v>
      </c>
      <c r="C78" s="30">
        <v>2.64</v>
      </c>
      <c r="D78" s="30">
        <v>5.39</v>
      </c>
      <c r="E78" s="77">
        <f t="shared" si="1"/>
        <v>14.2296</v>
      </c>
      <c r="F78" s="182"/>
      <c r="G78" s="69" t="s">
        <v>38</v>
      </c>
      <c r="H78" s="3">
        <v>1</v>
      </c>
    </row>
    <row r="79" spans="1:8" x14ac:dyDescent="0.25">
      <c r="A79" s="38">
        <v>77</v>
      </c>
      <c r="B79" s="30">
        <v>5</v>
      </c>
      <c r="C79" s="30">
        <v>2.63</v>
      </c>
      <c r="D79" s="30">
        <v>1.66</v>
      </c>
      <c r="E79" s="77">
        <f>C79*D79</f>
        <v>4.3657999999999992</v>
      </c>
      <c r="F79" s="182"/>
      <c r="G79" s="189" t="s">
        <v>39</v>
      </c>
      <c r="H79" s="3">
        <v>1</v>
      </c>
    </row>
    <row r="80" spans="1:8" x14ac:dyDescent="0.25">
      <c r="A80" s="38">
        <v>78</v>
      </c>
      <c r="B80" s="30">
        <v>7</v>
      </c>
      <c r="C80" s="30">
        <v>2.63</v>
      </c>
      <c r="D80" s="30">
        <v>2.2999999999999998</v>
      </c>
      <c r="E80" s="77">
        <f t="shared" ref="E80:E83" si="2">C80*D80</f>
        <v>6.0489999999999995</v>
      </c>
      <c r="F80" s="182"/>
      <c r="G80" s="189"/>
      <c r="H80" s="3">
        <v>1</v>
      </c>
    </row>
    <row r="81" spans="1:8" x14ac:dyDescent="0.25">
      <c r="A81" s="38">
        <v>79</v>
      </c>
      <c r="B81" s="30">
        <v>15</v>
      </c>
      <c r="C81" s="30">
        <v>5.14</v>
      </c>
      <c r="D81" s="30">
        <v>2.17</v>
      </c>
      <c r="E81" s="77">
        <f t="shared" si="2"/>
        <v>11.153799999999999</v>
      </c>
      <c r="F81" s="182"/>
      <c r="G81" s="188" t="s">
        <v>40</v>
      </c>
      <c r="H81" s="3">
        <v>1</v>
      </c>
    </row>
    <row r="82" spans="1:8" x14ac:dyDescent="0.25">
      <c r="A82" s="38">
        <v>80</v>
      </c>
      <c r="B82" s="30">
        <v>13</v>
      </c>
      <c r="C82" s="30">
        <v>4.0599999999999996</v>
      </c>
      <c r="D82" s="30">
        <v>2.17</v>
      </c>
      <c r="E82" s="77">
        <f t="shared" si="2"/>
        <v>8.8101999999999983</v>
      </c>
      <c r="F82" s="182"/>
      <c r="G82" s="188"/>
      <c r="H82" s="3">
        <v>1</v>
      </c>
    </row>
    <row r="83" spans="1:8" ht="15.75" thickBot="1" x14ac:dyDescent="0.3">
      <c r="A83" s="89">
        <v>81</v>
      </c>
      <c r="B83" s="79">
        <v>13</v>
      </c>
      <c r="C83" s="79">
        <v>5.13</v>
      </c>
      <c r="D83" s="79">
        <v>2.17</v>
      </c>
      <c r="E83" s="80">
        <f t="shared" si="2"/>
        <v>11.132099999999999</v>
      </c>
      <c r="F83" s="183"/>
      <c r="G83" s="190"/>
      <c r="H83" s="4">
        <v>1</v>
      </c>
    </row>
    <row r="84" spans="1:8" x14ac:dyDescent="0.25">
      <c r="A84" s="81">
        <v>82</v>
      </c>
      <c r="B84" s="75">
        <v>12</v>
      </c>
      <c r="C84" s="75">
        <v>2.4300000000000002</v>
      </c>
      <c r="D84" s="75">
        <v>4.42</v>
      </c>
      <c r="E84" s="76">
        <f>C84*D84</f>
        <v>10.740600000000001</v>
      </c>
      <c r="F84" s="176" t="s">
        <v>45</v>
      </c>
      <c r="G84" s="179" t="s">
        <v>49</v>
      </c>
      <c r="H84" s="9">
        <v>1</v>
      </c>
    </row>
    <row r="85" spans="1:8" x14ac:dyDescent="0.25">
      <c r="A85" s="38">
        <v>83</v>
      </c>
      <c r="B85" s="30">
        <v>12</v>
      </c>
      <c r="C85" s="30">
        <v>2.44</v>
      </c>
      <c r="D85" s="30">
        <v>4.42</v>
      </c>
      <c r="E85" s="77">
        <f t="shared" ref="E85:E108" si="3">C85*D85</f>
        <v>10.784799999999999</v>
      </c>
      <c r="F85" s="177"/>
      <c r="G85" s="180"/>
      <c r="H85" s="3">
        <v>1</v>
      </c>
    </row>
    <row r="86" spans="1:8" x14ac:dyDescent="0.25">
      <c r="A86" s="38">
        <v>84</v>
      </c>
      <c r="B86" s="30">
        <v>12</v>
      </c>
      <c r="C86" s="30">
        <v>2.4500000000000002</v>
      </c>
      <c r="D86" s="30">
        <v>4.42</v>
      </c>
      <c r="E86" s="77">
        <f t="shared" si="3"/>
        <v>10.829000000000001</v>
      </c>
      <c r="F86" s="177"/>
      <c r="G86" s="180"/>
      <c r="H86" s="3">
        <v>1</v>
      </c>
    </row>
    <row r="87" spans="1:8" x14ac:dyDescent="0.25">
      <c r="A87" s="38">
        <v>85</v>
      </c>
      <c r="B87" s="30">
        <v>4</v>
      </c>
      <c r="C87" s="30">
        <v>2.7</v>
      </c>
      <c r="D87" s="30">
        <v>1.6</v>
      </c>
      <c r="E87" s="77">
        <f t="shared" si="3"/>
        <v>4.32</v>
      </c>
      <c r="F87" s="177"/>
      <c r="G87" s="69" t="s">
        <v>47</v>
      </c>
      <c r="H87" s="3">
        <v>1</v>
      </c>
    </row>
    <row r="88" spans="1:8" x14ac:dyDescent="0.25">
      <c r="A88" s="38">
        <v>86</v>
      </c>
      <c r="B88" s="30">
        <v>1</v>
      </c>
      <c r="C88" s="30">
        <v>2.4500000000000002</v>
      </c>
      <c r="D88" s="30">
        <v>1.76</v>
      </c>
      <c r="E88" s="77">
        <f t="shared" si="3"/>
        <v>4.3120000000000003</v>
      </c>
      <c r="F88" s="177"/>
      <c r="G88" s="73">
        <v>401</v>
      </c>
      <c r="H88" s="3">
        <v>1</v>
      </c>
    </row>
    <row r="89" spans="1:8" x14ac:dyDescent="0.25">
      <c r="A89" s="38">
        <v>87</v>
      </c>
      <c r="B89" s="30">
        <v>1</v>
      </c>
      <c r="C89" s="30">
        <v>2.4500000000000002</v>
      </c>
      <c r="D89" s="30">
        <v>1.76</v>
      </c>
      <c r="E89" s="77">
        <f t="shared" si="3"/>
        <v>4.3120000000000003</v>
      </c>
      <c r="F89" s="177"/>
      <c r="G89" s="73">
        <v>401</v>
      </c>
      <c r="H89" s="3">
        <v>1</v>
      </c>
    </row>
    <row r="90" spans="1:8" x14ac:dyDescent="0.25">
      <c r="A90" s="38">
        <v>88</v>
      </c>
      <c r="B90" s="30">
        <v>1</v>
      </c>
      <c r="C90" s="30">
        <v>2.4500000000000002</v>
      </c>
      <c r="D90" s="30">
        <v>1.76</v>
      </c>
      <c r="E90" s="77">
        <f t="shared" si="3"/>
        <v>4.3120000000000003</v>
      </c>
      <c r="F90" s="177"/>
      <c r="G90" s="73">
        <v>401</v>
      </c>
      <c r="H90" s="3">
        <v>1</v>
      </c>
    </row>
    <row r="91" spans="1:8" x14ac:dyDescent="0.25">
      <c r="A91" s="38">
        <v>89</v>
      </c>
      <c r="B91" s="30">
        <v>1</v>
      </c>
      <c r="C91" s="30">
        <v>1.1399999999999999</v>
      </c>
      <c r="D91" s="30">
        <v>0.52</v>
      </c>
      <c r="E91" s="77">
        <f t="shared" si="3"/>
        <v>0.59279999999999999</v>
      </c>
      <c r="F91" s="177"/>
      <c r="G91" s="73">
        <v>403</v>
      </c>
      <c r="H91" s="3">
        <v>1</v>
      </c>
    </row>
    <row r="92" spans="1:8" x14ac:dyDescent="0.25">
      <c r="A92" s="38">
        <v>90</v>
      </c>
      <c r="B92" s="30">
        <v>3</v>
      </c>
      <c r="C92" s="30">
        <v>2.4500000000000002</v>
      </c>
      <c r="D92" s="30">
        <v>1.1100000000000001</v>
      </c>
      <c r="E92" s="77">
        <f t="shared" si="3"/>
        <v>2.7195000000000005</v>
      </c>
      <c r="F92" s="177"/>
      <c r="G92" s="73">
        <v>403</v>
      </c>
      <c r="H92" s="3">
        <v>1</v>
      </c>
    </row>
    <row r="93" spans="1:8" x14ac:dyDescent="0.25">
      <c r="A93" s="38">
        <v>91</v>
      </c>
      <c r="B93" s="30">
        <v>1</v>
      </c>
      <c r="C93" s="30">
        <v>1.1100000000000001</v>
      </c>
      <c r="D93" s="30">
        <v>0.52</v>
      </c>
      <c r="E93" s="77">
        <f t="shared" si="3"/>
        <v>0.57720000000000005</v>
      </c>
      <c r="F93" s="177"/>
      <c r="G93" s="73">
        <v>405</v>
      </c>
      <c r="H93" s="3">
        <v>1</v>
      </c>
    </row>
    <row r="94" spans="1:8" x14ac:dyDescent="0.25">
      <c r="A94" s="38">
        <v>92</v>
      </c>
      <c r="B94" s="30">
        <v>1</v>
      </c>
      <c r="C94" s="30">
        <v>1.1100000000000001</v>
      </c>
      <c r="D94" s="30">
        <v>0.52</v>
      </c>
      <c r="E94" s="77">
        <f t="shared" si="3"/>
        <v>0.57720000000000005</v>
      </c>
      <c r="F94" s="177"/>
      <c r="G94" s="73">
        <v>405</v>
      </c>
      <c r="H94" s="3">
        <v>1</v>
      </c>
    </row>
    <row r="95" spans="1:8" x14ac:dyDescent="0.25">
      <c r="A95" s="38">
        <v>93</v>
      </c>
      <c r="B95" s="30">
        <v>1</v>
      </c>
      <c r="C95" s="30">
        <v>1.1100000000000001</v>
      </c>
      <c r="D95" s="30">
        <v>0.52</v>
      </c>
      <c r="E95" s="77">
        <f t="shared" si="3"/>
        <v>0.57720000000000005</v>
      </c>
      <c r="F95" s="177"/>
      <c r="G95" s="73">
        <v>405</v>
      </c>
      <c r="H95" s="3">
        <v>1</v>
      </c>
    </row>
    <row r="96" spans="1:8" ht="15.75" thickBot="1" x14ac:dyDescent="0.3">
      <c r="A96" s="89">
        <v>94</v>
      </c>
      <c r="B96" s="79">
        <v>3</v>
      </c>
      <c r="C96" s="79">
        <v>0.54</v>
      </c>
      <c r="D96" s="79">
        <v>1.6</v>
      </c>
      <c r="E96" s="80">
        <f t="shared" si="3"/>
        <v>0.8640000000000001</v>
      </c>
      <c r="F96" s="178"/>
      <c r="G96" s="1" t="s">
        <v>48</v>
      </c>
      <c r="H96" s="4">
        <v>1</v>
      </c>
    </row>
    <row r="97" spans="1:8" x14ac:dyDescent="0.25">
      <c r="A97" s="81">
        <v>95</v>
      </c>
      <c r="B97" s="75">
        <v>1</v>
      </c>
      <c r="C97" s="75">
        <v>0.93</v>
      </c>
      <c r="D97" s="75">
        <v>0.93</v>
      </c>
      <c r="E97" s="76">
        <f t="shared" si="3"/>
        <v>0.86490000000000011</v>
      </c>
      <c r="F97" s="181" t="s">
        <v>51</v>
      </c>
      <c r="G97" s="68" t="s">
        <v>276</v>
      </c>
      <c r="H97" s="9">
        <v>1</v>
      </c>
    </row>
    <row r="98" spans="1:8" x14ac:dyDescent="0.25">
      <c r="A98" s="38">
        <v>96</v>
      </c>
      <c r="B98" s="30">
        <v>1</v>
      </c>
      <c r="C98" s="30">
        <v>0.93</v>
      </c>
      <c r="D98" s="30">
        <v>0.93</v>
      </c>
      <c r="E98" s="77">
        <f t="shared" si="3"/>
        <v>0.86490000000000011</v>
      </c>
      <c r="F98" s="182"/>
      <c r="G98" s="69" t="s">
        <v>276</v>
      </c>
      <c r="H98" s="3">
        <v>1</v>
      </c>
    </row>
    <row r="99" spans="1:8" x14ac:dyDescent="0.25">
      <c r="A99" s="38">
        <v>97</v>
      </c>
      <c r="B99" s="30">
        <v>1</v>
      </c>
      <c r="C99" s="30">
        <v>0.93</v>
      </c>
      <c r="D99" s="30">
        <v>0.93</v>
      </c>
      <c r="E99" s="77">
        <f t="shared" si="3"/>
        <v>0.86490000000000011</v>
      </c>
      <c r="F99" s="182"/>
      <c r="G99" s="69" t="s">
        <v>276</v>
      </c>
      <c r="H99" s="3">
        <v>1</v>
      </c>
    </row>
    <row r="100" spans="1:8" x14ac:dyDescent="0.25">
      <c r="A100" s="38">
        <v>98</v>
      </c>
      <c r="B100" s="30">
        <v>6</v>
      </c>
      <c r="C100" s="30">
        <v>2.4500000000000002</v>
      </c>
      <c r="D100" s="30">
        <v>2</v>
      </c>
      <c r="E100" s="77">
        <f t="shared" si="3"/>
        <v>4.9000000000000004</v>
      </c>
      <c r="F100" s="182"/>
      <c r="G100" s="69" t="s">
        <v>276</v>
      </c>
      <c r="H100" s="3">
        <v>1</v>
      </c>
    </row>
    <row r="101" spans="1:8" x14ac:dyDescent="0.25">
      <c r="A101" s="38">
        <v>99</v>
      </c>
      <c r="B101" s="30">
        <v>6</v>
      </c>
      <c r="C101" s="30">
        <v>2.4500000000000002</v>
      </c>
      <c r="D101" s="30">
        <v>2</v>
      </c>
      <c r="E101" s="77">
        <f t="shared" si="3"/>
        <v>4.9000000000000004</v>
      </c>
      <c r="F101" s="182"/>
      <c r="G101" s="69" t="s">
        <v>276</v>
      </c>
      <c r="H101" s="3">
        <v>1</v>
      </c>
    </row>
    <row r="102" spans="1:8" x14ac:dyDescent="0.25">
      <c r="A102" s="38">
        <v>100</v>
      </c>
      <c r="B102" s="30">
        <v>6</v>
      </c>
      <c r="C102" s="30">
        <v>2.4500000000000002</v>
      </c>
      <c r="D102" s="30">
        <v>2</v>
      </c>
      <c r="E102" s="77">
        <f t="shared" si="3"/>
        <v>4.9000000000000004</v>
      </c>
      <c r="F102" s="182"/>
      <c r="G102" s="69" t="s">
        <v>276</v>
      </c>
      <c r="H102" s="3">
        <v>1</v>
      </c>
    </row>
    <row r="103" spans="1:8" x14ac:dyDescent="0.25">
      <c r="A103" s="38">
        <v>101</v>
      </c>
      <c r="B103" s="30">
        <v>1</v>
      </c>
      <c r="C103" s="30">
        <v>0.93</v>
      </c>
      <c r="D103" s="30">
        <v>0.93</v>
      </c>
      <c r="E103" s="77">
        <f t="shared" si="3"/>
        <v>0.86490000000000011</v>
      </c>
      <c r="F103" s="182"/>
      <c r="G103" s="69" t="s">
        <v>277</v>
      </c>
      <c r="H103" s="3">
        <v>1</v>
      </c>
    </row>
    <row r="104" spans="1:8" x14ac:dyDescent="0.25">
      <c r="A104" s="38">
        <v>102</v>
      </c>
      <c r="B104" s="30">
        <v>1</v>
      </c>
      <c r="C104" s="30">
        <v>0.93</v>
      </c>
      <c r="D104" s="30">
        <v>0.93</v>
      </c>
      <c r="E104" s="77">
        <f t="shared" si="3"/>
        <v>0.86490000000000011</v>
      </c>
      <c r="F104" s="182"/>
      <c r="G104" s="69" t="s">
        <v>277</v>
      </c>
      <c r="H104" s="3">
        <v>1</v>
      </c>
    </row>
    <row r="105" spans="1:8" x14ac:dyDescent="0.25">
      <c r="A105" s="38">
        <v>103</v>
      </c>
      <c r="B105" s="30">
        <v>1</v>
      </c>
      <c r="C105" s="30">
        <v>0.93</v>
      </c>
      <c r="D105" s="30">
        <v>0.93</v>
      </c>
      <c r="E105" s="77">
        <f t="shared" si="3"/>
        <v>0.86490000000000011</v>
      </c>
      <c r="F105" s="182"/>
      <c r="G105" s="69" t="s">
        <v>277</v>
      </c>
      <c r="H105" s="3">
        <v>1</v>
      </c>
    </row>
    <row r="106" spans="1:8" x14ac:dyDescent="0.25">
      <c r="A106" s="38">
        <v>104</v>
      </c>
      <c r="B106" s="30">
        <v>6</v>
      </c>
      <c r="C106" s="30">
        <v>2.4500000000000002</v>
      </c>
      <c r="D106" s="30">
        <v>2</v>
      </c>
      <c r="E106" s="77">
        <f t="shared" si="3"/>
        <v>4.9000000000000004</v>
      </c>
      <c r="F106" s="182"/>
      <c r="G106" s="69" t="s">
        <v>277</v>
      </c>
      <c r="H106" s="3">
        <v>1</v>
      </c>
    </row>
    <row r="107" spans="1:8" x14ac:dyDescent="0.25">
      <c r="A107" s="38">
        <v>105</v>
      </c>
      <c r="B107" s="30">
        <v>6</v>
      </c>
      <c r="C107" s="30">
        <v>2.4500000000000002</v>
      </c>
      <c r="D107" s="30">
        <v>2</v>
      </c>
      <c r="E107" s="77">
        <f t="shared" si="3"/>
        <v>4.9000000000000004</v>
      </c>
      <c r="F107" s="182"/>
      <c r="G107" s="69" t="s">
        <v>277</v>
      </c>
      <c r="H107" s="3">
        <v>1</v>
      </c>
    </row>
    <row r="108" spans="1:8" x14ac:dyDescent="0.25">
      <c r="A108" s="38">
        <v>106</v>
      </c>
      <c r="B108" s="30">
        <v>6</v>
      </c>
      <c r="C108" s="30">
        <v>2.4500000000000002</v>
      </c>
      <c r="D108" s="30">
        <v>2</v>
      </c>
      <c r="E108" s="77">
        <f t="shared" si="3"/>
        <v>4.9000000000000004</v>
      </c>
      <c r="F108" s="182"/>
      <c r="G108" s="69" t="s">
        <v>277</v>
      </c>
      <c r="H108" s="3">
        <v>1</v>
      </c>
    </row>
    <row r="109" spans="1:8" x14ac:dyDescent="0.25">
      <c r="A109" s="38">
        <v>107</v>
      </c>
      <c r="B109" s="30">
        <v>2</v>
      </c>
      <c r="C109" s="30">
        <v>1.31</v>
      </c>
      <c r="D109" s="30">
        <v>1.33</v>
      </c>
      <c r="E109" s="77">
        <f>C109*D109</f>
        <v>1.7423000000000002</v>
      </c>
      <c r="F109" s="182"/>
      <c r="G109" s="69" t="s">
        <v>52</v>
      </c>
      <c r="H109" s="3">
        <v>1</v>
      </c>
    </row>
    <row r="110" spans="1:8" x14ac:dyDescent="0.25">
      <c r="A110" s="38">
        <v>108</v>
      </c>
      <c r="B110" s="30">
        <v>2</v>
      </c>
      <c r="C110" s="30">
        <v>1.31</v>
      </c>
      <c r="D110" s="30">
        <v>1.33</v>
      </c>
      <c r="E110" s="77">
        <f t="shared" ref="E110:E159" si="4">C110*D110</f>
        <v>1.7423000000000002</v>
      </c>
      <c r="F110" s="182"/>
      <c r="G110" s="69" t="s">
        <v>53</v>
      </c>
      <c r="H110" s="3">
        <v>1</v>
      </c>
    </row>
    <row r="111" spans="1:8" x14ac:dyDescent="0.25">
      <c r="A111" s="38">
        <v>109</v>
      </c>
      <c r="B111" s="30">
        <v>2</v>
      </c>
      <c r="C111" s="30">
        <v>1.31</v>
      </c>
      <c r="D111" s="30">
        <v>1.33</v>
      </c>
      <c r="E111" s="77">
        <f t="shared" si="4"/>
        <v>1.7423000000000002</v>
      </c>
      <c r="F111" s="182"/>
      <c r="G111" s="69" t="s">
        <v>53</v>
      </c>
      <c r="H111" s="3">
        <v>1</v>
      </c>
    </row>
    <row r="112" spans="1:8" x14ac:dyDescent="0.25">
      <c r="A112" s="38">
        <v>110</v>
      </c>
      <c r="B112" s="30">
        <v>1</v>
      </c>
      <c r="C112" s="30">
        <v>1.31</v>
      </c>
      <c r="D112" s="30">
        <v>1.33</v>
      </c>
      <c r="E112" s="77">
        <f t="shared" si="4"/>
        <v>1.7423000000000002</v>
      </c>
      <c r="F112" s="182"/>
      <c r="G112" s="69" t="s">
        <v>54</v>
      </c>
      <c r="H112" s="3">
        <v>1</v>
      </c>
    </row>
    <row r="113" spans="1:8" x14ac:dyDescent="0.25">
      <c r="A113" s="38">
        <v>111</v>
      </c>
      <c r="B113" s="30">
        <v>2</v>
      </c>
      <c r="C113" s="30">
        <v>1.31</v>
      </c>
      <c r="D113" s="30">
        <v>1.33</v>
      </c>
      <c r="E113" s="77">
        <f t="shared" si="4"/>
        <v>1.7423000000000002</v>
      </c>
      <c r="F113" s="182"/>
      <c r="G113" s="69" t="s">
        <v>55</v>
      </c>
      <c r="H113" s="3">
        <v>1</v>
      </c>
    </row>
    <row r="114" spans="1:8" x14ac:dyDescent="0.25">
      <c r="A114" s="38">
        <v>112</v>
      </c>
      <c r="B114" s="30">
        <v>2</v>
      </c>
      <c r="C114" s="30">
        <v>1.31</v>
      </c>
      <c r="D114" s="30">
        <v>1.33</v>
      </c>
      <c r="E114" s="77">
        <f t="shared" si="4"/>
        <v>1.7423000000000002</v>
      </c>
      <c r="F114" s="182"/>
      <c r="G114" s="69" t="s">
        <v>55</v>
      </c>
      <c r="H114" s="3">
        <v>1</v>
      </c>
    </row>
    <row r="115" spans="1:8" x14ac:dyDescent="0.25">
      <c r="A115" s="38">
        <v>113</v>
      </c>
      <c r="B115" s="30">
        <v>1</v>
      </c>
      <c r="C115" s="30">
        <v>1.31</v>
      </c>
      <c r="D115" s="30">
        <v>1.33</v>
      </c>
      <c r="E115" s="77">
        <f t="shared" si="4"/>
        <v>1.7423000000000002</v>
      </c>
      <c r="F115" s="182"/>
      <c r="G115" s="69" t="s">
        <v>55</v>
      </c>
      <c r="H115" s="3">
        <v>1</v>
      </c>
    </row>
    <row r="116" spans="1:8" x14ac:dyDescent="0.25">
      <c r="A116" s="38">
        <v>114</v>
      </c>
      <c r="B116" s="30">
        <v>1</v>
      </c>
      <c r="C116" s="30">
        <v>0.65</v>
      </c>
      <c r="D116" s="30">
        <v>1.3</v>
      </c>
      <c r="E116" s="77">
        <f t="shared" si="4"/>
        <v>0.84500000000000008</v>
      </c>
      <c r="F116" s="182"/>
      <c r="G116" s="69" t="s">
        <v>56</v>
      </c>
      <c r="H116" s="3">
        <v>1</v>
      </c>
    </row>
    <row r="117" spans="1:8" x14ac:dyDescent="0.25">
      <c r="A117" s="38">
        <v>115</v>
      </c>
      <c r="B117" s="30">
        <v>1</v>
      </c>
      <c r="C117" s="30">
        <v>0.65</v>
      </c>
      <c r="D117" s="30">
        <v>1.3</v>
      </c>
      <c r="E117" s="77">
        <f t="shared" si="4"/>
        <v>0.84500000000000008</v>
      </c>
      <c r="F117" s="182"/>
      <c r="G117" s="69" t="s">
        <v>56</v>
      </c>
      <c r="H117" s="3">
        <v>1</v>
      </c>
    </row>
    <row r="118" spans="1:8" x14ac:dyDescent="0.25">
      <c r="A118" s="38">
        <v>116</v>
      </c>
      <c r="B118" s="30">
        <v>1</v>
      </c>
      <c r="C118" s="30">
        <v>0.65</v>
      </c>
      <c r="D118" s="30">
        <v>1.3</v>
      </c>
      <c r="E118" s="77">
        <f t="shared" si="4"/>
        <v>0.84500000000000008</v>
      </c>
      <c r="F118" s="182"/>
      <c r="G118" s="69" t="s">
        <v>57</v>
      </c>
      <c r="H118" s="3">
        <v>1</v>
      </c>
    </row>
    <row r="119" spans="1:8" x14ac:dyDescent="0.25">
      <c r="A119" s="38">
        <v>117</v>
      </c>
      <c r="B119" s="30">
        <v>1</v>
      </c>
      <c r="C119" s="30">
        <v>0.65</v>
      </c>
      <c r="D119" s="30">
        <v>1.3</v>
      </c>
      <c r="E119" s="77">
        <f t="shared" si="4"/>
        <v>0.84500000000000008</v>
      </c>
      <c r="F119" s="182"/>
      <c r="G119" s="69" t="s">
        <v>58</v>
      </c>
      <c r="H119" s="3">
        <v>1</v>
      </c>
    </row>
    <row r="120" spans="1:8" x14ac:dyDescent="0.25">
      <c r="A120" s="38">
        <v>118</v>
      </c>
      <c r="B120" s="30">
        <v>1</v>
      </c>
      <c r="C120" s="30">
        <v>0.65</v>
      </c>
      <c r="D120" s="30">
        <v>1.3</v>
      </c>
      <c r="E120" s="77">
        <f t="shared" si="4"/>
        <v>0.84500000000000008</v>
      </c>
      <c r="F120" s="182"/>
      <c r="G120" s="69" t="s">
        <v>59</v>
      </c>
      <c r="H120" s="3">
        <v>1</v>
      </c>
    </row>
    <row r="121" spans="1:8" x14ac:dyDescent="0.25">
      <c r="A121" s="38">
        <v>119</v>
      </c>
      <c r="B121" s="30">
        <v>2</v>
      </c>
      <c r="C121" s="30">
        <v>1.31</v>
      </c>
      <c r="D121" s="30">
        <v>1.33</v>
      </c>
      <c r="E121" s="77">
        <f t="shared" si="4"/>
        <v>1.7423000000000002</v>
      </c>
      <c r="F121" s="182"/>
      <c r="G121" s="2" t="s">
        <v>60</v>
      </c>
      <c r="H121" s="3">
        <v>1</v>
      </c>
    </row>
    <row r="122" spans="1:8" x14ac:dyDescent="0.25">
      <c r="A122" s="38">
        <v>120</v>
      </c>
      <c r="B122" s="30">
        <v>2</v>
      </c>
      <c r="C122" s="30">
        <v>1.31</v>
      </c>
      <c r="D122" s="30">
        <v>1.33</v>
      </c>
      <c r="E122" s="77">
        <f t="shared" si="4"/>
        <v>1.7423000000000002</v>
      </c>
      <c r="F122" s="182"/>
      <c r="G122" s="2" t="s">
        <v>61</v>
      </c>
      <c r="H122" s="3">
        <v>1</v>
      </c>
    </row>
    <row r="123" spans="1:8" x14ac:dyDescent="0.25">
      <c r="A123" s="38">
        <v>121</v>
      </c>
      <c r="B123" s="30">
        <v>1</v>
      </c>
      <c r="C123" s="30">
        <v>0.65</v>
      </c>
      <c r="D123" s="30">
        <v>1.3</v>
      </c>
      <c r="E123" s="77">
        <f t="shared" si="4"/>
        <v>0.84500000000000008</v>
      </c>
      <c r="F123" s="182"/>
      <c r="G123" s="69" t="s">
        <v>62</v>
      </c>
      <c r="H123" s="3">
        <v>1</v>
      </c>
    </row>
    <row r="124" spans="1:8" x14ac:dyDescent="0.25">
      <c r="A124" s="38">
        <v>122</v>
      </c>
      <c r="B124" s="30">
        <v>1</v>
      </c>
      <c r="C124" s="30">
        <v>0.65</v>
      </c>
      <c r="D124" s="30">
        <v>1.3</v>
      </c>
      <c r="E124" s="77">
        <f t="shared" si="4"/>
        <v>0.84500000000000008</v>
      </c>
      <c r="F124" s="182"/>
      <c r="G124" s="69" t="s">
        <v>62</v>
      </c>
      <c r="H124" s="3">
        <v>1</v>
      </c>
    </row>
    <row r="125" spans="1:8" x14ac:dyDescent="0.25">
      <c r="A125" s="38">
        <v>123</v>
      </c>
      <c r="B125" s="30">
        <v>1</v>
      </c>
      <c r="C125" s="30">
        <v>0.65</v>
      </c>
      <c r="D125" s="30">
        <v>1.3</v>
      </c>
      <c r="E125" s="77">
        <f t="shared" si="4"/>
        <v>0.84500000000000008</v>
      </c>
      <c r="F125" s="182"/>
      <c r="G125" s="69" t="s">
        <v>63</v>
      </c>
      <c r="H125" s="3">
        <v>1</v>
      </c>
    </row>
    <row r="126" spans="1:8" x14ac:dyDescent="0.25">
      <c r="A126" s="38">
        <v>124</v>
      </c>
      <c r="B126" s="30">
        <v>1</v>
      </c>
      <c r="C126" s="30">
        <v>0.65</v>
      </c>
      <c r="D126" s="30">
        <v>1.3</v>
      </c>
      <c r="E126" s="77">
        <f t="shared" si="4"/>
        <v>0.84500000000000008</v>
      </c>
      <c r="F126" s="182"/>
      <c r="G126" s="69" t="s">
        <v>64</v>
      </c>
      <c r="H126" s="3">
        <v>1</v>
      </c>
    </row>
    <row r="127" spans="1:8" x14ac:dyDescent="0.25">
      <c r="A127" s="38">
        <v>125</v>
      </c>
      <c r="B127" s="30">
        <v>1</v>
      </c>
      <c r="C127" s="30">
        <v>0.65</v>
      </c>
      <c r="D127" s="30">
        <v>1.3</v>
      </c>
      <c r="E127" s="77">
        <f t="shared" si="4"/>
        <v>0.84500000000000008</v>
      </c>
      <c r="F127" s="182"/>
      <c r="G127" s="69" t="s">
        <v>65</v>
      </c>
      <c r="H127" s="3">
        <v>1</v>
      </c>
    </row>
    <row r="128" spans="1:8" x14ac:dyDescent="0.25">
      <c r="A128" s="38">
        <v>126</v>
      </c>
      <c r="B128" s="30">
        <v>1</v>
      </c>
      <c r="C128" s="30">
        <v>0.65</v>
      </c>
      <c r="D128" s="30">
        <v>1.3</v>
      </c>
      <c r="E128" s="77">
        <f t="shared" si="4"/>
        <v>0.84500000000000008</v>
      </c>
      <c r="F128" s="182"/>
      <c r="G128" s="70" t="s">
        <v>66</v>
      </c>
      <c r="H128" s="3">
        <v>1</v>
      </c>
    </row>
    <row r="129" spans="1:8" x14ac:dyDescent="0.25">
      <c r="A129" s="38">
        <v>127</v>
      </c>
      <c r="B129" s="30">
        <v>1</v>
      </c>
      <c r="C129" s="30">
        <v>0.65</v>
      </c>
      <c r="D129" s="30">
        <v>1.3</v>
      </c>
      <c r="E129" s="77">
        <f t="shared" si="4"/>
        <v>0.84500000000000008</v>
      </c>
      <c r="F129" s="182"/>
      <c r="G129" s="70" t="s">
        <v>67</v>
      </c>
      <c r="H129" s="3">
        <v>1</v>
      </c>
    </row>
    <row r="130" spans="1:8" x14ac:dyDescent="0.25">
      <c r="A130" s="38">
        <v>128</v>
      </c>
      <c r="B130" s="30">
        <v>1</v>
      </c>
      <c r="C130" s="30">
        <v>0.65</v>
      </c>
      <c r="D130" s="30">
        <v>1.3</v>
      </c>
      <c r="E130" s="77">
        <f t="shared" si="4"/>
        <v>0.84500000000000008</v>
      </c>
      <c r="F130" s="182"/>
      <c r="G130" s="70" t="s">
        <v>68</v>
      </c>
      <c r="H130" s="3">
        <v>1</v>
      </c>
    </row>
    <row r="131" spans="1:8" x14ac:dyDescent="0.25">
      <c r="A131" s="38">
        <v>129</v>
      </c>
      <c r="B131" s="30">
        <v>1</v>
      </c>
      <c r="C131" s="30">
        <v>0.65</v>
      </c>
      <c r="D131" s="30">
        <v>1.3</v>
      </c>
      <c r="E131" s="77">
        <f t="shared" si="4"/>
        <v>0.84500000000000008</v>
      </c>
      <c r="F131" s="182"/>
      <c r="G131" s="70" t="s">
        <v>69</v>
      </c>
      <c r="H131" s="3">
        <v>1</v>
      </c>
    </row>
    <row r="132" spans="1:8" x14ac:dyDescent="0.25">
      <c r="A132" s="38">
        <v>130</v>
      </c>
      <c r="B132" s="30">
        <v>1</v>
      </c>
      <c r="C132" s="30">
        <v>0.65</v>
      </c>
      <c r="D132" s="30">
        <v>1.3</v>
      </c>
      <c r="E132" s="77">
        <f t="shared" si="4"/>
        <v>0.84500000000000008</v>
      </c>
      <c r="F132" s="182"/>
      <c r="G132" s="70" t="s">
        <v>70</v>
      </c>
      <c r="H132" s="3">
        <v>1</v>
      </c>
    </row>
    <row r="133" spans="1:8" x14ac:dyDescent="0.25">
      <c r="A133" s="38">
        <v>131</v>
      </c>
      <c r="B133" s="30">
        <v>1</v>
      </c>
      <c r="C133" s="30">
        <v>0.65</v>
      </c>
      <c r="D133" s="30">
        <v>1.3</v>
      </c>
      <c r="E133" s="77">
        <f t="shared" si="4"/>
        <v>0.84500000000000008</v>
      </c>
      <c r="F133" s="182"/>
      <c r="G133" s="70" t="s">
        <v>71</v>
      </c>
      <c r="H133" s="3">
        <v>1</v>
      </c>
    </row>
    <row r="134" spans="1:8" x14ac:dyDescent="0.25">
      <c r="A134" s="38">
        <v>132</v>
      </c>
      <c r="B134" s="30">
        <v>1</v>
      </c>
      <c r="C134" s="30">
        <v>0.65</v>
      </c>
      <c r="D134" s="30">
        <v>1.3</v>
      </c>
      <c r="E134" s="77">
        <f t="shared" si="4"/>
        <v>0.84500000000000008</v>
      </c>
      <c r="F134" s="182"/>
      <c r="G134" s="70" t="s">
        <v>72</v>
      </c>
      <c r="H134" s="3">
        <v>1</v>
      </c>
    </row>
    <row r="135" spans="1:8" x14ac:dyDescent="0.25">
      <c r="A135" s="38">
        <v>133</v>
      </c>
      <c r="B135" s="30">
        <v>1</v>
      </c>
      <c r="C135" s="30">
        <v>0.65</v>
      </c>
      <c r="D135" s="30">
        <v>1.3</v>
      </c>
      <c r="E135" s="77">
        <f t="shared" si="4"/>
        <v>0.84500000000000008</v>
      </c>
      <c r="F135" s="182"/>
      <c r="G135" s="70" t="s">
        <v>73</v>
      </c>
      <c r="H135" s="3">
        <v>1</v>
      </c>
    </row>
    <row r="136" spans="1:8" x14ac:dyDescent="0.25">
      <c r="A136" s="38">
        <v>134</v>
      </c>
      <c r="B136" s="30">
        <v>1</v>
      </c>
      <c r="C136" s="30">
        <v>0.65</v>
      </c>
      <c r="D136" s="30">
        <v>1.3</v>
      </c>
      <c r="E136" s="77">
        <f t="shared" si="4"/>
        <v>0.84500000000000008</v>
      </c>
      <c r="F136" s="182"/>
      <c r="G136" s="70" t="s">
        <v>74</v>
      </c>
      <c r="H136" s="3">
        <v>1</v>
      </c>
    </row>
    <row r="137" spans="1:8" x14ac:dyDescent="0.25">
      <c r="A137" s="38">
        <v>135</v>
      </c>
      <c r="B137" s="30">
        <v>1</v>
      </c>
      <c r="C137" s="30">
        <v>0.65</v>
      </c>
      <c r="D137" s="30">
        <v>1.3</v>
      </c>
      <c r="E137" s="77">
        <f t="shared" si="4"/>
        <v>0.84500000000000008</v>
      </c>
      <c r="F137" s="182"/>
      <c r="G137" s="70" t="s">
        <v>74</v>
      </c>
      <c r="H137" s="3">
        <v>1</v>
      </c>
    </row>
    <row r="138" spans="1:8" x14ac:dyDescent="0.25">
      <c r="A138" s="38">
        <v>136</v>
      </c>
      <c r="B138" s="30">
        <v>1</v>
      </c>
      <c r="C138" s="30">
        <v>0.65</v>
      </c>
      <c r="D138" s="30">
        <v>1.3</v>
      </c>
      <c r="E138" s="77">
        <f t="shared" si="4"/>
        <v>0.84500000000000008</v>
      </c>
      <c r="F138" s="182"/>
      <c r="G138" s="70" t="s">
        <v>75</v>
      </c>
      <c r="H138" s="3">
        <v>1</v>
      </c>
    </row>
    <row r="139" spans="1:8" x14ac:dyDescent="0.25">
      <c r="A139" s="38">
        <v>137</v>
      </c>
      <c r="B139" s="30">
        <v>1</v>
      </c>
      <c r="C139" s="30">
        <v>0.65</v>
      </c>
      <c r="D139" s="30">
        <v>1.3</v>
      </c>
      <c r="E139" s="77">
        <f t="shared" si="4"/>
        <v>0.84500000000000008</v>
      </c>
      <c r="F139" s="182"/>
      <c r="G139" s="70" t="s">
        <v>76</v>
      </c>
      <c r="H139" s="3">
        <v>1</v>
      </c>
    </row>
    <row r="140" spans="1:8" x14ac:dyDescent="0.25">
      <c r="A140" s="38">
        <v>138</v>
      </c>
      <c r="B140" s="30">
        <v>1</v>
      </c>
      <c r="C140" s="30">
        <v>0.65</v>
      </c>
      <c r="D140" s="30">
        <v>1.3</v>
      </c>
      <c r="E140" s="77">
        <f t="shared" si="4"/>
        <v>0.84500000000000008</v>
      </c>
      <c r="F140" s="182"/>
      <c r="G140" s="70" t="s">
        <v>77</v>
      </c>
      <c r="H140" s="3">
        <v>1</v>
      </c>
    </row>
    <row r="141" spans="1:8" x14ac:dyDescent="0.25">
      <c r="A141" s="38">
        <v>139</v>
      </c>
      <c r="B141" s="30">
        <v>1</v>
      </c>
      <c r="C141" s="30">
        <v>0.65</v>
      </c>
      <c r="D141" s="30">
        <v>1.3</v>
      </c>
      <c r="E141" s="77">
        <f t="shared" si="4"/>
        <v>0.84500000000000008</v>
      </c>
      <c r="F141" s="182"/>
      <c r="G141" s="70" t="s">
        <v>78</v>
      </c>
      <c r="H141" s="3">
        <v>1</v>
      </c>
    </row>
    <row r="142" spans="1:8" x14ac:dyDescent="0.25">
      <c r="A142" s="38">
        <v>140</v>
      </c>
      <c r="B142" s="30">
        <v>1</v>
      </c>
      <c r="C142" s="30">
        <v>0.65</v>
      </c>
      <c r="D142" s="30">
        <v>1.3</v>
      </c>
      <c r="E142" s="77">
        <f t="shared" si="4"/>
        <v>0.84500000000000008</v>
      </c>
      <c r="F142" s="182"/>
      <c r="G142" s="70" t="s">
        <v>78</v>
      </c>
      <c r="H142" s="3">
        <v>1</v>
      </c>
    </row>
    <row r="143" spans="1:8" x14ac:dyDescent="0.25">
      <c r="A143" s="38">
        <v>141</v>
      </c>
      <c r="B143" s="30">
        <v>1</v>
      </c>
      <c r="C143" s="30">
        <v>0.65</v>
      </c>
      <c r="D143" s="30">
        <v>1.3</v>
      </c>
      <c r="E143" s="77">
        <f t="shared" si="4"/>
        <v>0.84500000000000008</v>
      </c>
      <c r="F143" s="182"/>
      <c r="G143" s="70" t="s">
        <v>78</v>
      </c>
      <c r="H143" s="3">
        <v>1</v>
      </c>
    </row>
    <row r="144" spans="1:8" x14ac:dyDescent="0.25">
      <c r="A144" s="38">
        <v>142</v>
      </c>
      <c r="B144" s="30">
        <v>1</v>
      </c>
      <c r="C144" s="30">
        <v>0.65</v>
      </c>
      <c r="D144" s="30">
        <v>1.3</v>
      </c>
      <c r="E144" s="77">
        <f t="shared" si="4"/>
        <v>0.84500000000000008</v>
      </c>
      <c r="F144" s="182"/>
      <c r="G144" s="70" t="s">
        <v>79</v>
      </c>
      <c r="H144" s="3">
        <v>1</v>
      </c>
    </row>
    <row r="145" spans="1:8" x14ac:dyDescent="0.25">
      <c r="A145" s="38">
        <v>143</v>
      </c>
      <c r="B145" s="30">
        <v>1</v>
      </c>
      <c r="C145" s="30">
        <v>0.65</v>
      </c>
      <c r="D145" s="30">
        <v>1.3</v>
      </c>
      <c r="E145" s="77">
        <f t="shared" si="4"/>
        <v>0.84500000000000008</v>
      </c>
      <c r="F145" s="182"/>
      <c r="G145" s="70" t="s">
        <v>79</v>
      </c>
      <c r="H145" s="3">
        <v>1</v>
      </c>
    </row>
    <row r="146" spans="1:8" x14ac:dyDescent="0.25">
      <c r="A146" s="38">
        <v>144</v>
      </c>
      <c r="B146" s="30">
        <v>1</v>
      </c>
      <c r="C146" s="30">
        <v>0.56999999999999995</v>
      </c>
      <c r="D146" s="30">
        <v>0.52</v>
      </c>
      <c r="E146" s="77">
        <f t="shared" si="4"/>
        <v>0.2964</v>
      </c>
      <c r="F146" s="182"/>
      <c r="G146" s="70" t="s">
        <v>80</v>
      </c>
      <c r="H146" s="3">
        <v>1</v>
      </c>
    </row>
    <row r="147" spans="1:8" x14ac:dyDescent="0.25">
      <c r="A147" s="38">
        <v>145</v>
      </c>
      <c r="B147" s="30">
        <v>1</v>
      </c>
      <c r="C147" s="30">
        <v>0.56999999999999995</v>
      </c>
      <c r="D147" s="30">
        <v>0.52</v>
      </c>
      <c r="E147" s="77">
        <f t="shared" si="4"/>
        <v>0.2964</v>
      </c>
      <c r="F147" s="182"/>
      <c r="G147" s="70" t="s">
        <v>80</v>
      </c>
      <c r="H147" s="3">
        <v>1</v>
      </c>
    </row>
    <row r="148" spans="1:8" x14ac:dyDescent="0.25">
      <c r="A148" s="38">
        <v>146</v>
      </c>
      <c r="B148" s="30">
        <v>1</v>
      </c>
      <c r="C148" s="30">
        <v>0.56999999999999995</v>
      </c>
      <c r="D148" s="30">
        <v>0.52</v>
      </c>
      <c r="E148" s="77">
        <f t="shared" si="4"/>
        <v>0.2964</v>
      </c>
      <c r="F148" s="182"/>
      <c r="G148" s="70" t="s">
        <v>82</v>
      </c>
      <c r="H148" s="3">
        <v>1</v>
      </c>
    </row>
    <row r="149" spans="1:8" x14ac:dyDescent="0.25">
      <c r="A149" s="38">
        <v>147</v>
      </c>
      <c r="B149" s="30">
        <v>1</v>
      </c>
      <c r="C149" s="30">
        <v>0.56999999999999995</v>
      </c>
      <c r="D149" s="30">
        <v>0.52</v>
      </c>
      <c r="E149" s="77">
        <f t="shared" si="4"/>
        <v>0.2964</v>
      </c>
      <c r="F149" s="182"/>
      <c r="G149" s="70" t="s">
        <v>81</v>
      </c>
      <c r="H149" s="3">
        <v>1</v>
      </c>
    </row>
    <row r="150" spans="1:8" x14ac:dyDescent="0.25">
      <c r="A150" s="38">
        <v>148</v>
      </c>
      <c r="B150" s="30">
        <v>1</v>
      </c>
      <c r="C150" s="30">
        <v>0.93</v>
      </c>
      <c r="D150" s="30">
        <v>0.53</v>
      </c>
      <c r="E150" s="77">
        <f t="shared" si="4"/>
        <v>0.49290000000000006</v>
      </c>
      <c r="F150" s="182"/>
      <c r="G150" s="32" t="s">
        <v>83</v>
      </c>
      <c r="H150" s="3">
        <v>1</v>
      </c>
    </row>
    <row r="151" spans="1:8" x14ac:dyDescent="0.25">
      <c r="A151" s="38">
        <v>149</v>
      </c>
      <c r="B151" s="30">
        <v>1</v>
      </c>
      <c r="C151" s="30">
        <v>0.93</v>
      </c>
      <c r="D151" s="30">
        <v>0.53</v>
      </c>
      <c r="E151" s="77">
        <f t="shared" si="4"/>
        <v>0.49290000000000006</v>
      </c>
      <c r="F151" s="182"/>
      <c r="G151" s="32" t="s">
        <v>83</v>
      </c>
      <c r="H151" s="3">
        <v>1</v>
      </c>
    </row>
    <row r="152" spans="1:8" x14ac:dyDescent="0.25">
      <c r="A152" s="38">
        <v>150</v>
      </c>
      <c r="B152" s="30">
        <v>1</v>
      </c>
      <c r="C152" s="30">
        <v>0.93</v>
      </c>
      <c r="D152" s="30">
        <v>0.53</v>
      </c>
      <c r="E152" s="77">
        <f t="shared" si="4"/>
        <v>0.49290000000000006</v>
      </c>
      <c r="F152" s="182"/>
      <c r="G152" s="32" t="s">
        <v>84</v>
      </c>
      <c r="H152" s="3">
        <v>1</v>
      </c>
    </row>
    <row r="153" spans="1:8" x14ac:dyDescent="0.25">
      <c r="A153" s="38">
        <v>151</v>
      </c>
      <c r="B153" s="30">
        <v>1</v>
      </c>
      <c r="C153" s="30">
        <v>0.93</v>
      </c>
      <c r="D153" s="30">
        <v>0.53</v>
      </c>
      <c r="E153" s="77">
        <f t="shared" si="4"/>
        <v>0.49290000000000006</v>
      </c>
      <c r="F153" s="182"/>
      <c r="G153" s="32" t="s">
        <v>85</v>
      </c>
      <c r="H153" s="3">
        <v>1</v>
      </c>
    </row>
    <row r="154" spans="1:8" x14ac:dyDescent="0.25">
      <c r="A154" s="38">
        <v>152</v>
      </c>
      <c r="B154" s="30">
        <v>1</v>
      </c>
      <c r="C154" s="30">
        <v>0.93</v>
      </c>
      <c r="D154" s="30">
        <v>0.53</v>
      </c>
      <c r="E154" s="77">
        <f t="shared" si="4"/>
        <v>0.49290000000000006</v>
      </c>
      <c r="F154" s="182"/>
      <c r="G154" s="32" t="s">
        <v>84</v>
      </c>
      <c r="H154" s="3">
        <v>1</v>
      </c>
    </row>
    <row r="155" spans="1:8" x14ac:dyDescent="0.25">
      <c r="A155" s="38">
        <v>153</v>
      </c>
      <c r="B155" s="30">
        <v>1</v>
      </c>
      <c r="C155" s="30">
        <v>0.93</v>
      </c>
      <c r="D155" s="30">
        <v>0.53</v>
      </c>
      <c r="E155" s="77">
        <f t="shared" si="4"/>
        <v>0.49290000000000006</v>
      </c>
      <c r="F155" s="182"/>
      <c r="G155" s="32" t="s">
        <v>84</v>
      </c>
      <c r="H155" s="3">
        <v>1</v>
      </c>
    </row>
    <row r="156" spans="1:8" x14ac:dyDescent="0.25">
      <c r="A156" s="38">
        <v>154</v>
      </c>
      <c r="B156" s="30">
        <v>1</v>
      </c>
      <c r="C156" s="30">
        <v>0.93</v>
      </c>
      <c r="D156" s="30">
        <v>0.53</v>
      </c>
      <c r="E156" s="77">
        <f t="shared" si="4"/>
        <v>0.49290000000000006</v>
      </c>
      <c r="F156" s="182"/>
      <c r="G156" s="32" t="s">
        <v>84</v>
      </c>
      <c r="H156" s="3">
        <v>1</v>
      </c>
    </row>
    <row r="157" spans="1:8" x14ac:dyDescent="0.25">
      <c r="A157" s="38">
        <v>155</v>
      </c>
      <c r="B157" s="30">
        <v>1</v>
      </c>
      <c r="C157" s="30">
        <v>0.93</v>
      </c>
      <c r="D157" s="30">
        <v>0.53</v>
      </c>
      <c r="E157" s="77">
        <f t="shared" si="4"/>
        <v>0.49290000000000006</v>
      </c>
      <c r="F157" s="182"/>
      <c r="G157" s="32" t="s">
        <v>86</v>
      </c>
      <c r="H157" s="3">
        <v>1</v>
      </c>
    </row>
    <row r="158" spans="1:8" x14ac:dyDescent="0.25">
      <c r="A158" s="38">
        <v>156</v>
      </c>
      <c r="B158" s="30">
        <v>1</v>
      </c>
      <c r="C158" s="30">
        <v>0.93</v>
      </c>
      <c r="D158" s="30">
        <v>0.53</v>
      </c>
      <c r="E158" s="77">
        <f t="shared" si="4"/>
        <v>0.49290000000000006</v>
      </c>
      <c r="F158" s="182"/>
      <c r="G158" s="32" t="s">
        <v>86</v>
      </c>
      <c r="H158" s="3">
        <v>1</v>
      </c>
    </row>
    <row r="159" spans="1:8" ht="15.75" thickBot="1" x14ac:dyDescent="0.3">
      <c r="A159" s="89">
        <v>157</v>
      </c>
      <c r="B159" s="79">
        <v>1</v>
      </c>
      <c r="C159" s="79">
        <v>0.93</v>
      </c>
      <c r="D159" s="79">
        <v>0.53</v>
      </c>
      <c r="E159" s="80">
        <f t="shared" si="4"/>
        <v>0.49290000000000006</v>
      </c>
      <c r="F159" s="183"/>
      <c r="G159" s="45" t="s">
        <v>86</v>
      </c>
      <c r="H159" s="4">
        <v>1</v>
      </c>
    </row>
    <row r="160" spans="1:8" ht="15.75" thickBot="1" x14ac:dyDescent="0.3">
      <c r="A160" s="94">
        <v>158</v>
      </c>
      <c r="B160" s="95">
        <v>24</v>
      </c>
      <c r="C160" s="95">
        <v>8.6</v>
      </c>
      <c r="D160" s="95">
        <v>2.67</v>
      </c>
      <c r="E160" s="96">
        <f>C160*D160</f>
        <v>22.962</v>
      </c>
      <c r="F160" s="97" t="s">
        <v>50</v>
      </c>
      <c r="G160" s="98" t="s">
        <v>278</v>
      </c>
      <c r="H160" s="100">
        <v>1</v>
      </c>
    </row>
    <row r="161" spans="1:8" x14ac:dyDescent="0.25">
      <c r="A161" s="81">
        <v>159</v>
      </c>
      <c r="B161" s="68">
        <v>16</v>
      </c>
      <c r="C161" s="68">
        <v>3.1</v>
      </c>
      <c r="D161" s="68">
        <v>2.8</v>
      </c>
      <c r="E161" s="10">
        <f>C161*D161</f>
        <v>8.68</v>
      </c>
      <c r="F161" s="176" t="s">
        <v>100</v>
      </c>
      <c r="G161" s="72" t="s">
        <v>87</v>
      </c>
      <c r="H161" s="9">
        <v>1</v>
      </c>
    </row>
    <row r="162" spans="1:8" x14ac:dyDescent="0.25">
      <c r="A162" s="38">
        <v>160</v>
      </c>
      <c r="B162" s="69">
        <v>16</v>
      </c>
      <c r="C162" s="69">
        <v>3.1</v>
      </c>
      <c r="D162" s="69">
        <v>2.8</v>
      </c>
      <c r="E162" s="11">
        <f t="shared" ref="E162:E185" si="5">C162*D162</f>
        <v>8.68</v>
      </c>
      <c r="F162" s="177"/>
      <c r="G162" s="73" t="s">
        <v>88</v>
      </c>
      <c r="H162" s="3">
        <v>1</v>
      </c>
    </row>
    <row r="163" spans="1:8" x14ac:dyDescent="0.25">
      <c r="A163" s="38">
        <v>161</v>
      </c>
      <c r="B163" s="69">
        <v>16</v>
      </c>
      <c r="C163" s="69">
        <v>3.1</v>
      </c>
      <c r="D163" s="69">
        <v>2.8</v>
      </c>
      <c r="E163" s="11">
        <f t="shared" si="5"/>
        <v>8.68</v>
      </c>
      <c r="F163" s="177"/>
      <c r="G163" s="73" t="s">
        <v>89</v>
      </c>
      <c r="H163" s="3">
        <v>1</v>
      </c>
    </row>
    <row r="164" spans="1:8" x14ac:dyDescent="0.25">
      <c r="A164" s="38">
        <v>162</v>
      </c>
      <c r="B164" s="69">
        <v>16</v>
      </c>
      <c r="C164" s="69">
        <v>3.1</v>
      </c>
      <c r="D164" s="69">
        <v>2.8</v>
      </c>
      <c r="E164" s="11">
        <f t="shared" si="5"/>
        <v>8.68</v>
      </c>
      <c r="F164" s="177"/>
      <c r="G164" s="73" t="s">
        <v>90</v>
      </c>
      <c r="H164" s="3">
        <v>1</v>
      </c>
    </row>
    <row r="165" spans="1:8" x14ac:dyDescent="0.25">
      <c r="A165" s="38">
        <v>163</v>
      </c>
      <c r="B165" s="69">
        <v>16</v>
      </c>
      <c r="C165" s="69">
        <v>3.1</v>
      </c>
      <c r="D165" s="69">
        <v>2.8</v>
      </c>
      <c r="E165" s="11">
        <f t="shared" si="5"/>
        <v>8.68</v>
      </c>
      <c r="F165" s="177"/>
      <c r="G165" s="73" t="s">
        <v>91</v>
      </c>
      <c r="H165" s="3">
        <v>1</v>
      </c>
    </row>
    <row r="166" spans="1:8" x14ac:dyDescent="0.25">
      <c r="A166" s="38">
        <v>164</v>
      </c>
      <c r="B166" s="69">
        <v>16</v>
      </c>
      <c r="C166" s="69">
        <v>3.1</v>
      </c>
      <c r="D166" s="69">
        <v>2.8</v>
      </c>
      <c r="E166" s="11">
        <f t="shared" si="5"/>
        <v>8.68</v>
      </c>
      <c r="F166" s="177"/>
      <c r="G166" s="73" t="s">
        <v>92</v>
      </c>
      <c r="H166" s="3">
        <v>1</v>
      </c>
    </row>
    <row r="167" spans="1:8" x14ac:dyDescent="0.25">
      <c r="A167" s="38">
        <v>165</v>
      </c>
      <c r="B167" s="69">
        <v>14</v>
      </c>
      <c r="C167" s="69">
        <v>3.94</v>
      </c>
      <c r="D167" s="69">
        <v>2.7</v>
      </c>
      <c r="E167" s="11">
        <f t="shared" si="5"/>
        <v>10.638</v>
      </c>
      <c r="F167" s="177"/>
      <c r="G167" s="73" t="s">
        <v>93</v>
      </c>
      <c r="H167" s="3">
        <v>1</v>
      </c>
    </row>
    <row r="168" spans="1:8" x14ac:dyDescent="0.25">
      <c r="A168" s="38">
        <v>166</v>
      </c>
      <c r="B168" s="69">
        <v>14</v>
      </c>
      <c r="C168" s="69">
        <v>3.94</v>
      </c>
      <c r="D168" s="69">
        <v>2.7</v>
      </c>
      <c r="E168" s="11">
        <f t="shared" si="5"/>
        <v>10.638</v>
      </c>
      <c r="F168" s="177"/>
      <c r="G168" s="73" t="s">
        <v>94</v>
      </c>
      <c r="H168" s="3">
        <v>1</v>
      </c>
    </row>
    <row r="169" spans="1:8" x14ac:dyDescent="0.25">
      <c r="A169" s="38">
        <v>167</v>
      </c>
      <c r="B169" s="69">
        <v>14</v>
      </c>
      <c r="C169" s="69">
        <v>3.94</v>
      </c>
      <c r="D169" s="69">
        <v>2.7</v>
      </c>
      <c r="E169" s="11">
        <f t="shared" si="5"/>
        <v>10.638</v>
      </c>
      <c r="F169" s="177"/>
      <c r="G169" s="73" t="s">
        <v>95</v>
      </c>
      <c r="H169" s="3">
        <v>1</v>
      </c>
    </row>
    <row r="170" spans="1:8" x14ac:dyDescent="0.25">
      <c r="A170" s="38">
        <v>168</v>
      </c>
      <c r="B170" s="69">
        <v>14</v>
      </c>
      <c r="C170" s="69">
        <v>3.94</v>
      </c>
      <c r="D170" s="69">
        <v>2.7</v>
      </c>
      <c r="E170" s="11">
        <f t="shared" si="5"/>
        <v>10.638</v>
      </c>
      <c r="F170" s="177"/>
      <c r="G170" s="73" t="s">
        <v>96</v>
      </c>
      <c r="H170" s="3">
        <v>1</v>
      </c>
    </row>
    <row r="171" spans="1:8" x14ac:dyDescent="0.25">
      <c r="A171" s="38">
        <v>169</v>
      </c>
      <c r="B171" s="69">
        <v>14</v>
      </c>
      <c r="C171" s="69">
        <v>3.94</v>
      </c>
      <c r="D171" s="69">
        <v>2.7</v>
      </c>
      <c r="E171" s="11">
        <f t="shared" si="5"/>
        <v>10.638</v>
      </c>
      <c r="F171" s="177"/>
      <c r="G171" s="73" t="s">
        <v>97</v>
      </c>
      <c r="H171" s="3">
        <v>1</v>
      </c>
    </row>
    <row r="172" spans="1:8" x14ac:dyDescent="0.25">
      <c r="A172" s="38">
        <v>170</v>
      </c>
      <c r="B172" s="69">
        <v>14</v>
      </c>
      <c r="C172" s="69">
        <v>3.94</v>
      </c>
      <c r="D172" s="69">
        <v>2.7</v>
      </c>
      <c r="E172" s="11">
        <f t="shared" si="5"/>
        <v>10.638</v>
      </c>
      <c r="F172" s="177"/>
      <c r="G172" s="73" t="s">
        <v>98</v>
      </c>
      <c r="H172" s="3">
        <v>1</v>
      </c>
    </row>
    <row r="173" spans="1:8" x14ac:dyDescent="0.25">
      <c r="A173" s="38">
        <v>171</v>
      </c>
      <c r="B173" s="69">
        <v>14</v>
      </c>
      <c r="C173" s="69">
        <v>3.94</v>
      </c>
      <c r="D173" s="69">
        <v>2.7</v>
      </c>
      <c r="E173" s="11">
        <f t="shared" si="5"/>
        <v>10.638</v>
      </c>
      <c r="F173" s="177"/>
      <c r="G173" s="73" t="s">
        <v>99</v>
      </c>
      <c r="H173" s="3">
        <v>1</v>
      </c>
    </row>
    <row r="174" spans="1:8" x14ac:dyDescent="0.25">
      <c r="A174" s="38">
        <v>172</v>
      </c>
      <c r="B174" s="69">
        <v>8</v>
      </c>
      <c r="C174" s="69">
        <v>3.43</v>
      </c>
      <c r="D174" s="69">
        <v>1.82</v>
      </c>
      <c r="E174" s="11">
        <f t="shared" si="5"/>
        <v>6.2426000000000004</v>
      </c>
      <c r="F174" s="177"/>
      <c r="G174" s="73" t="s">
        <v>101</v>
      </c>
      <c r="H174" s="3">
        <v>1</v>
      </c>
    </row>
    <row r="175" spans="1:8" x14ac:dyDescent="0.25">
      <c r="A175" s="38">
        <v>173</v>
      </c>
      <c r="B175" s="69">
        <v>8</v>
      </c>
      <c r="C175" s="69">
        <v>3.46</v>
      </c>
      <c r="D175" s="69">
        <v>1.83</v>
      </c>
      <c r="E175" s="11">
        <f t="shared" si="5"/>
        <v>6.3318000000000003</v>
      </c>
      <c r="F175" s="177"/>
      <c r="G175" s="73" t="s">
        <v>102</v>
      </c>
      <c r="H175" s="3">
        <v>1</v>
      </c>
    </row>
    <row r="176" spans="1:8" x14ac:dyDescent="0.25">
      <c r="A176" s="38">
        <v>174</v>
      </c>
      <c r="B176" s="69">
        <v>4</v>
      </c>
      <c r="C176" s="69">
        <v>1.56</v>
      </c>
      <c r="D176" s="69">
        <v>1.81</v>
      </c>
      <c r="E176" s="11">
        <f t="shared" si="5"/>
        <v>2.8236000000000003</v>
      </c>
      <c r="F176" s="177"/>
      <c r="G176" s="73" t="s">
        <v>103</v>
      </c>
      <c r="H176" s="3">
        <v>1</v>
      </c>
    </row>
    <row r="177" spans="1:8" x14ac:dyDescent="0.25">
      <c r="A177" s="38">
        <v>175</v>
      </c>
      <c r="B177" s="69">
        <v>3</v>
      </c>
      <c r="C177" s="69">
        <v>0.92</v>
      </c>
      <c r="D177" s="69">
        <v>2.1</v>
      </c>
      <c r="E177" s="11">
        <f t="shared" si="5"/>
        <v>1.9320000000000002</v>
      </c>
      <c r="F177" s="177"/>
      <c r="G177" s="73" t="s">
        <v>104</v>
      </c>
      <c r="H177" s="3">
        <v>1</v>
      </c>
    </row>
    <row r="178" spans="1:8" x14ac:dyDescent="0.25">
      <c r="A178" s="38">
        <v>176</v>
      </c>
      <c r="B178" s="69">
        <v>15</v>
      </c>
      <c r="C178" s="69">
        <v>2.15</v>
      </c>
      <c r="D178" s="69">
        <v>14.83</v>
      </c>
      <c r="E178" s="11">
        <f t="shared" si="5"/>
        <v>31.884499999999999</v>
      </c>
      <c r="F178" s="177"/>
      <c r="G178" s="73" t="s">
        <v>105</v>
      </c>
      <c r="H178" s="3">
        <v>1</v>
      </c>
    </row>
    <row r="179" spans="1:8" x14ac:dyDescent="0.25">
      <c r="A179" s="38">
        <v>177</v>
      </c>
      <c r="B179" s="69">
        <v>6</v>
      </c>
      <c r="C179" s="69">
        <v>2.23</v>
      </c>
      <c r="D179" s="69">
        <v>2.5499999999999998</v>
      </c>
      <c r="E179" s="11">
        <f t="shared" si="5"/>
        <v>5.6864999999999997</v>
      </c>
      <c r="F179" s="177"/>
      <c r="G179" s="73" t="s">
        <v>106</v>
      </c>
      <c r="H179" s="3">
        <v>1</v>
      </c>
    </row>
    <row r="180" spans="1:8" x14ac:dyDescent="0.25">
      <c r="A180" s="38">
        <v>178</v>
      </c>
      <c r="B180" s="69">
        <v>6</v>
      </c>
      <c r="C180" s="69">
        <v>2.38</v>
      </c>
      <c r="D180" s="69">
        <v>1.61</v>
      </c>
      <c r="E180" s="11">
        <f t="shared" si="5"/>
        <v>3.8317999999999999</v>
      </c>
      <c r="F180" s="177"/>
      <c r="G180" s="73" t="s">
        <v>106</v>
      </c>
      <c r="H180" s="3">
        <v>1</v>
      </c>
    </row>
    <row r="181" spans="1:8" x14ac:dyDescent="0.25">
      <c r="A181" s="38">
        <v>179</v>
      </c>
      <c r="B181" s="69">
        <v>8</v>
      </c>
      <c r="C181" s="69">
        <v>3.67</v>
      </c>
      <c r="D181" s="69">
        <v>1.61</v>
      </c>
      <c r="E181" s="11">
        <f t="shared" si="5"/>
        <v>5.9087000000000005</v>
      </c>
      <c r="F181" s="177"/>
      <c r="G181" s="73" t="s">
        <v>106</v>
      </c>
      <c r="H181" s="3">
        <v>1</v>
      </c>
    </row>
    <row r="182" spans="1:8" x14ac:dyDescent="0.25">
      <c r="A182" s="38">
        <v>180</v>
      </c>
      <c r="B182" s="69">
        <v>6</v>
      </c>
      <c r="C182" s="69">
        <v>2.8</v>
      </c>
      <c r="D182" s="69">
        <v>1.61</v>
      </c>
      <c r="E182" s="11">
        <f t="shared" si="5"/>
        <v>4.508</v>
      </c>
      <c r="F182" s="177"/>
      <c r="G182" s="73" t="s">
        <v>106</v>
      </c>
      <c r="H182" s="3">
        <v>1</v>
      </c>
    </row>
    <row r="183" spans="1:8" x14ac:dyDescent="0.25">
      <c r="A183" s="38">
        <v>181</v>
      </c>
      <c r="B183" s="69">
        <v>12</v>
      </c>
      <c r="C183" s="69">
        <v>3.75</v>
      </c>
      <c r="D183" s="69">
        <v>2.2799999999999998</v>
      </c>
      <c r="E183" s="11">
        <f t="shared" si="5"/>
        <v>8.5499999999999989</v>
      </c>
      <c r="F183" s="177"/>
      <c r="G183" s="73" t="s">
        <v>107</v>
      </c>
      <c r="H183" s="3">
        <v>1</v>
      </c>
    </row>
    <row r="184" spans="1:8" x14ac:dyDescent="0.25">
      <c r="A184" s="38">
        <v>182</v>
      </c>
      <c r="B184" s="69">
        <v>12</v>
      </c>
      <c r="C184" s="69">
        <v>3.75</v>
      </c>
      <c r="D184" s="69">
        <v>2.2799999999999998</v>
      </c>
      <c r="E184" s="11">
        <f t="shared" si="5"/>
        <v>8.5499999999999989</v>
      </c>
      <c r="F184" s="177"/>
      <c r="G184" s="73" t="s">
        <v>107</v>
      </c>
      <c r="H184" s="3">
        <v>1</v>
      </c>
    </row>
    <row r="185" spans="1:8" x14ac:dyDescent="0.25">
      <c r="A185" s="38">
        <v>183</v>
      </c>
      <c r="B185" s="69">
        <v>12</v>
      </c>
      <c r="C185" s="69">
        <v>3.75</v>
      </c>
      <c r="D185" s="69">
        <v>2.2799999999999998</v>
      </c>
      <c r="E185" s="11">
        <f t="shared" si="5"/>
        <v>8.5499999999999989</v>
      </c>
      <c r="F185" s="177"/>
      <c r="G185" s="73" t="s">
        <v>107</v>
      </c>
      <c r="H185" s="3">
        <v>1</v>
      </c>
    </row>
    <row r="186" spans="1:8" x14ac:dyDescent="0.25">
      <c r="A186" s="38">
        <v>184</v>
      </c>
      <c r="B186" s="70">
        <v>1</v>
      </c>
      <c r="C186" s="70">
        <v>1.34</v>
      </c>
      <c r="D186" s="70">
        <v>0.55000000000000004</v>
      </c>
      <c r="E186" s="83">
        <f>C186*D186</f>
        <v>0.7370000000000001</v>
      </c>
      <c r="F186" s="177"/>
      <c r="G186" s="70">
        <v>603</v>
      </c>
      <c r="H186" s="3">
        <v>1</v>
      </c>
    </row>
    <row r="187" spans="1:8" x14ac:dyDescent="0.25">
      <c r="A187" s="38">
        <v>185</v>
      </c>
      <c r="B187" s="70">
        <v>1</v>
      </c>
      <c r="C187" s="70">
        <v>1.34</v>
      </c>
      <c r="D187" s="70">
        <v>0.55000000000000004</v>
      </c>
      <c r="E187" s="83">
        <f t="shared" ref="E187:E224" si="6">C187*D187</f>
        <v>0.7370000000000001</v>
      </c>
      <c r="F187" s="177"/>
      <c r="G187" s="70">
        <v>605</v>
      </c>
      <c r="H187" s="3">
        <v>1</v>
      </c>
    </row>
    <row r="188" spans="1:8" x14ac:dyDescent="0.25">
      <c r="A188" s="38">
        <v>186</v>
      </c>
      <c r="B188" s="70">
        <v>1</v>
      </c>
      <c r="C188" s="70">
        <v>1.34</v>
      </c>
      <c r="D188" s="70">
        <v>0.55000000000000004</v>
      </c>
      <c r="E188" s="83">
        <f t="shared" si="6"/>
        <v>0.7370000000000001</v>
      </c>
      <c r="F188" s="177"/>
      <c r="G188" s="70">
        <v>607</v>
      </c>
      <c r="H188" s="3">
        <v>1</v>
      </c>
    </row>
    <row r="189" spans="1:8" x14ac:dyDescent="0.25">
      <c r="A189" s="38">
        <v>187</v>
      </c>
      <c r="B189" s="70">
        <v>1</v>
      </c>
      <c r="C189" s="70">
        <v>1.34</v>
      </c>
      <c r="D189" s="70">
        <v>0.55000000000000004</v>
      </c>
      <c r="E189" s="83">
        <f t="shared" si="6"/>
        <v>0.7370000000000001</v>
      </c>
      <c r="F189" s="177"/>
      <c r="G189" s="70">
        <v>609</v>
      </c>
      <c r="H189" s="3">
        <v>1</v>
      </c>
    </row>
    <row r="190" spans="1:8" x14ac:dyDescent="0.25">
      <c r="A190" s="38">
        <v>188</v>
      </c>
      <c r="B190" s="70">
        <v>1</v>
      </c>
      <c r="C190" s="70">
        <v>1.34</v>
      </c>
      <c r="D190" s="70">
        <v>0.55000000000000004</v>
      </c>
      <c r="E190" s="83">
        <f t="shared" si="6"/>
        <v>0.7370000000000001</v>
      </c>
      <c r="F190" s="177"/>
      <c r="G190" s="70">
        <v>611</v>
      </c>
      <c r="H190" s="3">
        <v>1</v>
      </c>
    </row>
    <row r="191" spans="1:8" x14ac:dyDescent="0.25">
      <c r="A191" s="38">
        <v>189</v>
      </c>
      <c r="B191" s="70">
        <v>1</v>
      </c>
      <c r="C191" s="70">
        <v>1.34</v>
      </c>
      <c r="D191" s="70">
        <v>0.55000000000000004</v>
      </c>
      <c r="E191" s="83">
        <f t="shared" si="6"/>
        <v>0.7370000000000001</v>
      </c>
      <c r="F191" s="177"/>
      <c r="G191" s="70">
        <v>611</v>
      </c>
      <c r="H191" s="3">
        <v>1</v>
      </c>
    </row>
    <row r="192" spans="1:8" x14ac:dyDescent="0.25">
      <c r="A192" s="38">
        <v>190</v>
      </c>
      <c r="B192" s="70">
        <v>1</v>
      </c>
      <c r="C192" s="70">
        <v>1.34</v>
      </c>
      <c r="D192" s="70">
        <v>0.55000000000000004</v>
      </c>
      <c r="E192" s="83">
        <f t="shared" si="6"/>
        <v>0.7370000000000001</v>
      </c>
      <c r="F192" s="177"/>
      <c r="G192" s="70">
        <v>613</v>
      </c>
      <c r="H192" s="3">
        <v>1</v>
      </c>
    </row>
    <row r="193" spans="1:8" x14ac:dyDescent="0.25">
      <c r="A193" s="38">
        <v>191</v>
      </c>
      <c r="B193" s="70">
        <v>1</v>
      </c>
      <c r="C193" s="70">
        <v>1.55</v>
      </c>
      <c r="D193" s="70">
        <v>1.53</v>
      </c>
      <c r="E193" s="83">
        <f t="shared" si="6"/>
        <v>2.3715000000000002</v>
      </c>
      <c r="F193" s="177"/>
      <c r="G193" s="70">
        <v>617</v>
      </c>
      <c r="H193" s="3">
        <v>1</v>
      </c>
    </row>
    <row r="194" spans="1:8" x14ac:dyDescent="0.25">
      <c r="A194" s="38">
        <v>192</v>
      </c>
      <c r="B194" s="70">
        <v>4</v>
      </c>
      <c r="C194" s="70">
        <v>2.17</v>
      </c>
      <c r="D194" s="70">
        <v>0.76</v>
      </c>
      <c r="E194" s="83">
        <f t="shared" si="6"/>
        <v>1.6492</v>
      </c>
      <c r="F194" s="177"/>
      <c r="G194" s="70" t="s">
        <v>279</v>
      </c>
      <c r="H194" s="3">
        <v>1</v>
      </c>
    </row>
    <row r="195" spans="1:8" x14ac:dyDescent="0.25">
      <c r="A195" s="38">
        <v>193</v>
      </c>
      <c r="B195" s="70">
        <v>2</v>
      </c>
      <c r="C195" s="70">
        <v>1.56</v>
      </c>
      <c r="D195" s="70">
        <v>1.53</v>
      </c>
      <c r="E195" s="83">
        <f t="shared" si="6"/>
        <v>2.3868</v>
      </c>
      <c r="F195" s="177"/>
      <c r="G195" s="70" t="s">
        <v>280</v>
      </c>
      <c r="H195" s="3">
        <v>1</v>
      </c>
    </row>
    <row r="196" spans="1:8" x14ac:dyDescent="0.25">
      <c r="A196" s="38">
        <v>194</v>
      </c>
      <c r="B196" s="70">
        <v>1</v>
      </c>
      <c r="C196" s="70">
        <v>0.75</v>
      </c>
      <c r="D196" s="70">
        <v>0.75</v>
      </c>
      <c r="E196" s="83">
        <f t="shared" si="6"/>
        <v>0.5625</v>
      </c>
      <c r="F196" s="177"/>
      <c r="G196" s="70">
        <v>623</v>
      </c>
      <c r="H196" s="3">
        <v>1</v>
      </c>
    </row>
    <row r="197" spans="1:8" x14ac:dyDescent="0.25">
      <c r="A197" s="38">
        <v>195</v>
      </c>
      <c r="B197" s="69">
        <v>1</v>
      </c>
      <c r="C197" s="69">
        <v>1.34</v>
      </c>
      <c r="D197" s="69">
        <v>0.7</v>
      </c>
      <c r="E197" s="11">
        <f t="shared" si="6"/>
        <v>0.93799999999999994</v>
      </c>
      <c r="F197" s="177"/>
      <c r="G197" s="73">
        <v>503</v>
      </c>
      <c r="H197" s="3">
        <v>1</v>
      </c>
    </row>
    <row r="198" spans="1:8" x14ac:dyDescent="0.25">
      <c r="A198" s="38">
        <v>196</v>
      </c>
      <c r="B198" s="69">
        <v>1</v>
      </c>
      <c r="C198" s="69">
        <v>1.34</v>
      </c>
      <c r="D198" s="69">
        <v>0.7</v>
      </c>
      <c r="E198" s="11">
        <f t="shared" si="6"/>
        <v>0.93799999999999994</v>
      </c>
      <c r="F198" s="177"/>
      <c r="G198" s="73">
        <v>504</v>
      </c>
      <c r="H198" s="3">
        <v>1</v>
      </c>
    </row>
    <row r="199" spans="1:8" x14ac:dyDescent="0.25">
      <c r="A199" s="38">
        <v>197</v>
      </c>
      <c r="B199" s="69">
        <v>1</v>
      </c>
      <c r="C199" s="69">
        <v>1.34</v>
      </c>
      <c r="D199" s="69">
        <v>0.7</v>
      </c>
      <c r="E199" s="11">
        <f t="shared" si="6"/>
        <v>0.93799999999999994</v>
      </c>
      <c r="F199" s="177"/>
      <c r="G199" s="73">
        <v>506</v>
      </c>
      <c r="H199" s="3">
        <v>1</v>
      </c>
    </row>
    <row r="200" spans="1:8" x14ac:dyDescent="0.25">
      <c r="A200" s="38">
        <v>198</v>
      </c>
      <c r="B200" s="69">
        <v>1</v>
      </c>
      <c r="C200" s="69">
        <v>1.34</v>
      </c>
      <c r="D200" s="69">
        <v>0.7</v>
      </c>
      <c r="E200" s="11">
        <f t="shared" si="6"/>
        <v>0.93799999999999994</v>
      </c>
      <c r="F200" s="177"/>
      <c r="G200" s="73">
        <v>508</v>
      </c>
      <c r="H200" s="3">
        <v>1</v>
      </c>
    </row>
    <row r="201" spans="1:8" x14ac:dyDescent="0.25">
      <c r="A201" s="38">
        <v>199</v>
      </c>
      <c r="B201" s="69">
        <v>1</v>
      </c>
      <c r="C201" s="69">
        <v>1.34</v>
      </c>
      <c r="D201" s="69">
        <v>0.7</v>
      </c>
      <c r="E201" s="11">
        <f t="shared" si="6"/>
        <v>0.93799999999999994</v>
      </c>
      <c r="F201" s="177"/>
      <c r="G201" s="73">
        <v>511</v>
      </c>
      <c r="H201" s="3">
        <v>1</v>
      </c>
    </row>
    <row r="202" spans="1:8" x14ac:dyDescent="0.25">
      <c r="A202" s="38">
        <v>200</v>
      </c>
      <c r="B202" s="69">
        <v>1</v>
      </c>
      <c r="C202" s="69">
        <v>1.34</v>
      </c>
      <c r="D202" s="69">
        <v>0.7</v>
      </c>
      <c r="E202" s="11">
        <f t="shared" si="6"/>
        <v>0.93799999999999994</v>
      </c>
      <c r="F202" s="177"/>
      <c r="G202" s="73">
        <v>511</v>
      </c>
      <c r="H202" s="3">
        <v>1</v>
      </c>
    </row>
    <row r="203" spans="1:8" x14ac:dyDescent="0.25">
      <c r="A203" s="38">
        <v>201</v>
      </c>
      <c r="B203" s="69">
        <v>1</v>
      </c>
      <c r="C203" s="69">
        <v>1.34</v>
      </c>
      <c r="D203" s="69">
        <v>0.7</v>
      </c>
      <c r="E203" s="11">
        <f t="shared" si="6"/>
        <v>0.93799999999999994</v>
      </c>
      <c r="F203" s="177"/>
      <c r="G203" s="73">
        <v>511</v>
      </c>
      <c r="H203" s="3">
        <v>1</v>
      </c>
    </row>
    <row r="204" spans="1:8" x14ac:dyDescent="0.25">
      <c r="A204" s="38">
        <v>202</v>
      </c>
      <c r="B204" s="69">
        <v>1</v>
      </c>
      <c r="C204" s="69">
        <v>1.34</v>
      </c>
      <c r="D204" s="69">
        <v>0.7</v>
      </c>
      <c r="E204" s="11">
        <f t="shared" si="6"/>
        <v>0.93799999999999994</v>
      </c>
      <c r="F204" s="177"/>
      <c r="G204" s="73">
        <v>513</v>
      </c>
      <c r="H204" s="3">
        <v>1</v>
      </c>
    </row>
    <row r="205" spans="1:8" x14ac:dyDescent="0.25">
      <c r="A205" s="38">
        <v>203</v>
      </c>
      <c r="B205" s="69">
        <v>1</v>
      </c>
      <c r="C205" s="69">
        <v>1.34</v>
      </c>
      <c r="D205" s="69">
        <v>0.7</v>
      </c>
      <c r="E205" s="11">
        <f t="shared" si="6"/>
        <v>0.93799999999999994</v>
      </c>
      <c r="F205" s="177"/>
      <c r="G205" s="73">
        <v>403</v>
      </c>
      <c r="H205" s="3">
        <v>1</v>
      </c>
    </row>
    <row r="206" spans="1:8" x14ac:dyDescent="0.25">
      <c r="A206" s="38">
        <v>204</v>
      </c>
      <c r="B206" s="69">
        <v>1</v>
      </c>
      <c r="C206" s="69">
        <v>1.34</v>
      </c>
      <c r="D206" s="69">
        <v>0.7</v>
      </c>
      <c r="E206" s="11">
        <f t="shared" si="6"/>
        <v>0.93799999999999994</v>
      </c>
      <c r="F206" s="177"/>
      <c r="G206" s="73">
        <v>403</v>
      </c>
      <c r="H206" s="3">
        <v>1</v>
      </c>
    </row>
    <row r="207" spans="1:8" x14ac:dyDescent="0.25">
      <c r="A207" s="38">
        <v>205</v>
      </c>
      <c r="B207" s="69">
        <v>1</v>
      </c>
      <c r="C207" s="69">
        <v>1.34</v>
      </c>
      <c r="D207" s="69">
        <v>0.7</v>
      </c>
      <c r="E207" s="11">
        <f t="shared" si="6"/>
        <v>0.93799999999999994</v>
      </c>
      <c r="F207" s="177"/>
      <c r="G207" s="73">
        <v>405</v>
      </c>
      <c r="H207" s="3">
        <v>1</v>
      </c>
    </row>
    <row r="208" spans="1:8" x14ac:dyDescent="0.25">
      <c r="A208" s="38">
        <v>206</v>
      </c>
      <c r="B208" s="69">
        <v>1</v>
      </c>
      <c r="C208" s="69">
        <v>1.34</v>
      </c>
      <c r="D208" s="69">
        <v>0.7</v>
      </c>
      <c r="E208" s="11">
        <f t="shared" si="6"/>
        <v>0.93799999999999994</v>
      </c>
      <c r="F208" s="177"/>
      <c r="G208" s="73">
        <v>405</v>
      </c>
      <c r="H208" s="3">
        <v>1</v>
      </c>
    </row>
    <row r="209" spans="1:8" x14ac:dyDescent="0.25">
      <c r="A209" s="38">
        <v>207</v>
      </c>
      <c r="B209" s="69">
        <v>1</v>
      </c>
      <c r="C209" s="69">
        <v>1.34</v>
      </c>
      <c r="D209" s="69">
        <v>0.7</v>
      </c>
      <c r="E209" s="11">
        <f t="shared" si="6"/>
        <v>0.93799999999999994</v>
      </c>
      <c r="F209" s="177"/>
      <c r="G209" s="73">
        <v>407</v>
      </c>
      <c r="H209" s="3">
        <v>1</v>
      </c>
    </row>
    <row r="210" spans="1:8" x14ac:dyDescent="0.25">
      <c r="A210" s="38">
        <v>208</v>
      </c>
      <c r="B210" s="69">
        <v>1</v>
      </c>
      <c r="C210" s="69">
        <v>1.34</v>
      </c>
      <c r="D210" s="69">
        <v>0.7</v>
      </c>
      <c r="E210" s="11">
        <f t="shared" si="6"/>
        <v>0.93799999999999994</v>
      </c>
      <c r="F210" s="177"/>
      <c r="G210" s="73">
        <v>407</v>
      </c>
      <c r="H210" s="3">
        <v>1</v>
      </c>
    </row>
    <row r="211" spans="1:8" x14ac:dyDescent="0.25">
      <c r="A211" s="38">
        <v>209</v>
      </c>
      <c r="B211" s="69">
        <v>1</v>
      </c>
      <c r="C211" s="69">
        <v>1.34</v>
      </c>
      <c r="D211" s="69">
        <v>0.7</v>
      </c>
      <c r="E211" s="11">
        <f t="shared" si="6"/>
        <v>0.93799999999999994</v>
      </c>
      <c r="F211" s="177"/>
      <c r="G211" s="73">
        <v>411</v>
      </c>
      <c r="H211" s="3">
        <v>1</v>
      </c>
    </row>
    <row r="212" spans="1:8" x14ac:dyDescent="0.25">
      <c r="A212" s="38">
        <v>210</v>
      </c>
      <c r="B212" s="69">
        <v>1</v>
      </c>
      <c r="C212" s="69">
        <v>1.34</v>
      </c>
      <c r="D212" s="69">
        <v>0.55000000000000004</v>
      </c>
      <c r="E212" s="11">
        <f t="shared" si="6"/>
        <v>0.7370000000000001</v>
      </c>
      <c r="F212" s="177"/>
      <c r="G212" s="73">
        <v>303</v>
      </c>
      <c r="H212" s="3">
        <v>1</v>
      </c>
    </row>
    <row r="213" spans="1:8" x14ac:dyDescent="0.25">
      <c r="A213" s="38">
        <v>211</v>
      </c>
      <c r="B213" s="69">
        <v>1</v>
      </c>
      <c r="C213" s="69">
        <v>1.34</v>
      </c>
      <c r="D213" s="69">
        <v>0.55000000000000004</v>
      </c>
      <c r="E213" s="11">
        <f t="shared" si="6"/>
        <v>0.7370000000000001</v>
      </c>
      <c r="F213" s="177"/>
      <c r="G213" s="73">
        <v>303</v>
      </c>
      <c r="H213" s="3">
        <v>1</v>
      </c>
    </row>
    <row r="214" spans="1:8" x14ac:dyDescent="0.25">
      <c r="A214" s="38">
        <v>212</v>
      </c>
      <c r="B214" s="69">
        <v>1</v>
      </c>
      <c r="C214" s="69">
        <v>1.34</v>
      </c>
      <c r="D214" s="69">
        <v>0.55000000000000004</v>
      </c>
      <c r="E214" s="11">
        <f t="shared" si="6"/>
        <v>0.7370000000000001</v>
      </c>
      <c r="F214" s="177"/>
      <c r="G214" s="73">
        <v>305</v>
      </c>
      <c r="H214" s="3">
        <v>1</v>
      </c>
    </row>
    <row r="215" spans="1:8" x14ac:dyDescent="0.25">
      <c r="A215" s="38">
        <v>213</v>
      </c>
      <c r="B215" s="69">
        <v>1</v>
      </c>
      <c r="C215" s="69">
        <v>1.34</v>
      </c>
      <c r="D215" s="69">
        <v>0.55000000000000004</v>
      </c>
      <c r="E215" s="11">
        <f t="shared" si="6"/>
        <v>0.7370000000000001</v>
      </c>
      <c r="F215" s="177"/>
      <c r="G215" s="73">
        <v>305</v>
      </c>
      <c r="H215" s="3">
        <v>1</v>
      </c>
    </row>
    <row r="216" spans="1:8" x14ac:dyDescent="0.25">
      <c r="A216" s="38">
        <v>214</v>
      </c>
      <c r="B216" s="69">
        <v>1</v>
      </c>
      <c r="C216" s="69">
        <v>1.34</v>
      </c>
      <c r="D216" s="69">
        <v>0.55000000000000004</v>
      </c>
      <c r="E216" s="11">
        <f t="shared" si="6"/>
        <v>0.7370000000000001</v>
      </c>
      <c r="F216" s="177"/>
      <c r="G216" s="73">
        <v>307</v>
      </c>
      <c r="H216" s="3">
        <v>1</v>
      </c>
    </row>
    <row r="217" spans="1:8" x14ac:dyDescent="0.25">
      <c r="A217" s="38">
        <v>215</v>
      </c>
      <c r="B217" s="69">
        <v>1</v>
      </c>
      <c r="C217" s="69">
        <v>1.34</v>
      </c>
      <c r="D217" s="69">
        <v>0.55000000000000004</v>
      </c>
      <c r="E217" s="11">
        <f t="shared" si="6"/>
        <v>0.7370000000000001</v>
      </c>
      <c r="F217" s="177"/>
      <c r="G217" s="73">
        <v>307</v>
      </c>
      <c r="H217" s="3">
        <v>1</v>
      </c>
    </row>
    <row r="218" spans="1:8" x14ac:dyDescent="0.25">
      <c r="A218" s="38">
        <v>216</v>
      </c>
      <c r="B218" s="69">
        <v>1</v>
      </c>
      <c r="C218" s="69">
        <v>1.34</v>
      </c>
      <c r="D218" s="69">
        <v>0.55000000000000004</v>
      </c>
      <c r="E218" s="11">
        <f t="shared" si="6"/>
        <v>0.7370000000000001</v>
      </c>
      <c r="F218" s="177"/>
      <c r="G218" s="73">
        <v>309</v>
      </c>
      <c r="H218" s="3">
        <v>1</v>
      </c>
    </row>
    <row r="219" spans="1:8" x14ac:dyDescent="0.25">
      <c r="A219" s="38">
        <v>217</v>
      </c>
      <c r="B219" s="69">
        <v>1</v>
      </c>
      <c r="C219" s="69">
        <v>1.34</v>
      </c>
      <c r="D219" s="69">
        <v>0.55000000000000004</v>
      </c>
      <c r="E219" s="11">
        <f t="shared" si="6"/>
        <v>0.7370000000000001</v>
      </c>
      <c r="F219" s="177"/>
      <c r="G219" s="73">
        <v>203</v>
      </c>
      <c r="H219" s="3">
        <v>1</v>
      </c>
    </row>
    <row r="220" spans="1:8" x14ac:dyDescent="0.25">
      <c r="A220" s="38">
        <v>218</v>
      </c>
      <c r="B220" s="69">
        <v>1</v>
      </c>
      <c r="C220" s="69">
        <v>1.34</v>
      </c>
      <c r="D220" s="69">
        <v>0.55000000000000004</v>
      </c>
      <c r="E220" s="11">
        <f t="shared" si="6"/>
        <v>0.7370000000000001</v>
      </c>
      <c r="F220" s="177"/>
      <c r="G220" s="73">
        <v>203</v>
      </c>
      <c r="H220" s="3">
        <v>1</v>
      </c>
    </row>
    <row r="221" spans="1:8" x14ac:dyDescent="0.25">
      <c r="A221" s="38">
        <v>219</v>
      </c>
      <c r="B221" s="69">
        <v>1</v>
      </c>
      <c r="C221" s="69">
        <v>1.34</v>
      </c>
      <c r="D221" s="69">
        <v>0.55000000000000004</v>
      </c>
      <c r="E221" s="11">
        <f t="shared" si="6"/>
        <v>0.7370000000000001</v>
      </c>
      <c r="F221" s="177"/>
      <c r="G221" s="73">
        <v>205</v>
      </c>
      <c r="H221" s="3">
        <v>1</v>
      </c>
    </row>
    <row r="222" spans="1:8" x14ac:dyDescent="0.25">
      <c r="A222" s="38">
        <v>220</v>
      </c>
      <c r="B222" s="69">
        <v>1</v>
      </c>
      <c r="C222" s="69">
        <v>1.34</v>
      </c>
      <c r="D222" s="69">
        <v>0.55000000000000004</v>
      </c>
      <c r="E222" s="11">
        <f t="shared" si="6"/>
        <v>0.7370000000000001</v>
      </c>
      <c r="F222" s="177"/>
      <c r="G222" s="73">
        <v>205</v>
      </c>
      <c r="H222" s="3">
        <v>1</v>
      </c>
    </row>
    <row r="223" spans="1:8" x14ac:dyDescent="0.25">
      <c r="A223" s="38">
        <v>221</v>
      </c>
      <c r="B223" s="69">
        <v>1</v>
      </c>
      <c r="C223" s="69">
        <v>1.34</v>
      </c>
      <c r="D223" s="69">
        <v>0.55000000000000004</v>
      </c>
      <c r="E223" s="11">
        <f t="shared" si="6"/>
        <v>0.7370000000000001</v>
      </c>
      <c r="F223" s="177"/>
      <c r="G223" s="73">
        <v>207</v>
      </c>
      <c r="H223" s="3">
        <v>1</v>
      </c>
    </row>
    <row r="224" spans="1:8" ht="15.75" thickBot="1" x14ac:dyDescent="0.3">
      <c r="A224" s="89">
        <v>222</v>
      </c>
      <c r="B224" s="1">
        <v>1</v>
      </c>
      <c r="C224" s="1">
        <v>1.34</v>
      </c>
      <c r="D224" s="1">
        <v>0.55000000000000004</v>
      </c>
      <c r="E224" s="12">
        <f t="shared" si="6"/>
        <v>0.7370000000000001</v>
      </c>
      <c r="F224" s="178"/>
      <c r="G224" s="5">
        <v>207</v>
      </c>
      <c r="H224" s="4">
        <v>1</v>
      </c>
    </row>
    <row r="225" spans="1:8" x14ac:dyDescent="0.25">
      <c r="A225" s="81">
        <v>223</v>
      </c>
      <c r="B225" s="68">
        <v>30</v>
      </c>
      <c r="C225" s="68">
        <v>7</v>
      </c>
      <c r="D225" s="68">
        <v>5</v>
      </c>
      <c r="E225" s="10">
        <f>C225*D225</f>
        <v>35</v>
      </c>
      <c r="F225" s="176" t="s">
        <v>110</v>
      </c>
      <c r="G225" s="72" t="s">
        <v>111</v>
      </c>
      <c r="H225" s="9">
        <v>1</v>
      </c>
    </row>
    <row r="226" spans="1:8" x14ac:dyDescent="0.25">
      <c r="A226" s="38">
        <v>224</v>
      </c>
      <c r="B226" s="69">
        <v>6</v>
      </c>
      <c r="C226" s="69">
        <v>1.57</v>
      </c>
      <c r="D226" s="69">
        <v>2.2000000000000002</v>
      </c>
      <c r="E226" s="11">
        <f t="shared" ref="E226:E259" si="7">C226*D226</f>
        <v>3.4540000000000006</v>
      </c>
      <c r="F226" s="177"/>
      <c r="G226" s="73" t="s">
        <v>281</v>
      </c>
      <c r="H226" s="3">
        <v>1</v>
      </c>
    </row>
    <row r="227" spans="1:8" x14ac:dyDescent="0.25">
      <c r="A227" s="38">
        <v>225</v>
      </c>
      <c r="B227" s="69">
        <v>6</v>
      </c>
      <c r="C227" s="69">
        <v>2</v>
      </c>
      <c r="D227" s="69">
        <v>2.2000000000000002</v>
      </c>
      <c r="E227" s="11">
        <f t="shared" si="7"/>
        <v>4.4000000000000004</v>
      </c>
      <c r="F227" s="177"/>
      <c r="G227" s="73" t="s">
        <v>282</v>
      </c>
      <c r="H227" s="3">
        <v>1</v>
      </c>
    </row>
    <row r="228" spans="1:8" x14ac:dyDescent="0.25">
      <c r="A228" s="38">
        <v>226</v>
      </c>
      <c r="B228" s="69">
        <v>2</v>
      </c>
      <c r="C228" s="69">
        <v>1.7</v>
      </c>
      <c r="D228" s="69">
        <v>2</v>
      </c>
      <c r="E228" s="11">
        <f t="shared" si="7"/>
        <v>3.4</v>
      </c>
      <c r="F228" s="177"/>
      <c r="G228" s="73" t="s">
        <v>283</v>
      </c>
      <c r="H228" s="3">
        <v>1</v>
      </c>
    </row>
    <row r="229" spans="1:8" x14ac:dyDescent="0.25">
      <c r="A229" s="38">
        <v>227</v>
      </c>
      <c r="B229" s="69">
        <v>6</v>
      </c>
      <c r="C229" s="69">
        <v>2.23</v>
      </c>
      <c r="D229" s="69">
        <v>2.5499999999999998</v>
      </c>
      <c r="E229" s="11">
        <f t="shared" si="7"/>
        <v>5.6864999999999997</v>
      </c>
      <c r="F229" s="177"/>
      <c r="G229" s="73" t="s">
        <v>112</v>
      </c>
      <c r="H229" s="3">
        <v>1</v>
      </c>
    </row>
    <row r="230" spans="1:8" x14ac:dyDescent="0.25">
      <c r="A230" s="38">
        <v>228</v>
      </c>
      <c r="B230" s="69">
        <v>6</v>
      </c>
      <c r="C230" s="69">
        <v>2.23</v>
      </c>
      <c r="D230" s="69">
        <v>2.5499999999999998</v>
      </c>
      <c r="E230" s="11">
        <f t="shared" si="7"/>
        <v>5.6864999999999997</v>
      </c>
      <c r="F230" s="177"/>
      <c r="G230" s="73" t="s">
        <v>112</v>
      </c>
      <c r="H230" s="3">
        <v>1</v>
      </c>
    </row>
    <row r="231" spans="1:8" x14ac:dyDescent="0.25">
      <c r="A231" s="38">
        <v>229</v>
      </c>
      <c r="B231" s="69">
        <v>2</v>
      </c>
      <c r="C231" s="69">
        <v>1.76</v>
      </c>
      <c r="D231" s="69">
        <v>0.76</v>
      </c>
      <c r="E231" s="11">
        <f t="shared" si="7"/>
        <v>1.3376000000000001</v>
      </c>
      <c r="F231" s="177"/>
      <c r="G231" s="73" t="s">
        <v>284</v>
      </c>
      <c r="H231" s="3">
        <v>1</v>
      </c>
    </row>
    <row r="232" spans="1:8" x14ac:dyDescent="0.25">
      <c r="A232" s="38">
        <v>230</v>
      </c>
      <c r="B232" s="69">
        <v>2</v>
      </c>
      <c r="C232" s="69">
        <v>1.76</v>
      </c>
      <c r="D232" s="69">
        <v>0.76</v>
      </c>
      <c r="E232" s="11">
        <f t="shared" si="7"/>
        <v>1.3376000000000001</v>
      </c>
      <c r="F232" s="177"/>
      <c r="G232" s="73" t="s">
        <v>284</v>
      </c>
      <c r="H232" s="3">
        <v>1</v>
      </c>
    </row>
    <row r="233" spans="1:8" x14ac:dyDescent="0.25">
      <c r="A233" s="38">
        <v>231</v>
      </c>
      <c r="B233" s="69">
        <v>2</v>
      </c>
      <c r="C233" s="69">
        <v>1.76</v>
      </c>
      <c r="D233" s="69">
        <v>0.76</v>
      </c>
      <c r="E233" s="11">
        <f t="shared" si="7"/>
        <v>1.3376000000000001</v>
      </c>
      <c r="F233" s="177"/>
      <c r="G233" s="73" t="s">
        <v>285</v>
      </c>
      <c r="H233" s="3">
        <v>1</v>
      </c>
    </row>
    <row r="234" spans="1:8" x14ac:dyDescent="0.25">
      <c r="A234" s="38">
        <v>232</v>
      </c>
      <c r="B234" s="69">
        <v>2</v>
      </c>
      <c r="C234" s="69">
        <v>1.76</v>
      </c>
      <c r="D234" s="69">
        <v>0.76</v>
      </c>
      <c r="E234" s="11">
        <f t="shared" si="7"/>
        <v>1.3376000000000001</v>
      </c>
      <c r="F234" s="177"/>
      <c r="G234" s="73" t="s">
        <v>286</v>
      </c>
      <c r="H234" s="3">
        <v>1</v>
      </c>
    </row>
    <row r="235" spans="1:8" x14ac:dyDescent="0.25">
      <c r="A235" s="38">
        <v>233</v>
      </c>
      <c r="B235" s="69">
        <v>24</v>
      </c>
      <c r="C235" s="69">
        <v>9.5399999999999991</v>
      </c>
      <c r="D235" s="69">
        <v>2.56</v>
      </c>
      <c r="E235" s="11">
        <f t="shared" si="7"/>
        <v>24.4224</v>
      </c>
      <c r="F235" s="177"/>
      <c r="G235" s="73" t="s">
        <v>115</v>
      </c>
      <c r="H235" s="3">
        <v>1</v>
      </c>
    </row>
    <row r="236" spans="1:8" x14ac:dyDescent="0.25">
      <c r="A236" s="38">
        <v>234</v>
      </c>
      <c r="B236" s="69">
        <v>5</v>
      </c>
      <c r="C236" s="69">
        <v>0.48</v>
      </c>
      <c r="D236" s="69">
        <v>5.75</v>
      </c>
      <c r="E236" s="11">
        <f t="shared" si="7"/>
        <v>2.76</v>
      </c>
      <c r="F236" s="177"/>
      <c r="G236" s="73" t="s">
        <v>287</v>
      </c>
      <c r="H236" s="3">
        <v>1</v>
      </c>
    </row>
    <row r="237" spans="1:8" x14ac:dyDescent="0.25">
      <c r="A237" s="38">
        <v>235</v>
      </c>
      <c r="B237" s="69">
        <v>5</v>
      </c>
      <c r="C237" s="69">
        <v>0.48</v>
      </c>
      <c r="D237" s="69">
        <v>2.57</v>
      </c>
      <c r="E237" s="11">
        <f t="shared" si="7"/>
        <v>1.2335999999999998</v>
      </c>
      <c r="F237" s="177"/>
      <c r="G237" s="73" t="s">
        <v>287</v>
      </c>
      <c r="H237" s="3">
        <v>1</v>
      </c>
    </row>
    <row r="238" spans="1:8" x14ac:dyDescent="0.25">
      <c r="A238" s="38">
        <v>236</v>
      </c>
      <c r="B238" s="69">
        <v>21</v>
      </c>
      <c r="C238" s="69">
        <v>8.73</v>
      </c>
      <c r="D238" s="69">
        <v>2.4500000000000002</v>
      </c>
      <c r="E238" s="11">
        <f t="shared" si="7"/>
        <v>21.388500000000004</v>
      </c>
      <c r="F238" s="177"/>
      <c r="G238" s="73" t="s">
        <v>115</v>
      </c>
      <c r="H238" s="3">
        <v>1</v>
      </c>
    </row>
    <row r="239" spans="1:8" x14ac:dyDescent="0.25">
      <c r="A239" s="38">
        <v>237</v>
      </c>
      <c r="B239" s="69">
        <v>5</v>
      </c>
      <c r="C239" s="69">
        <v>0.48</v>
      </c>
      <c r="D239" s="69">
        <v>5.75</v>
      </c>
      <c r="E239" s="11">
        <f t="shared" si="7"/>
        <v>2.76</v>
      </c>
      <c r="F239" s="177"/>
      <c r="G239" s="73" t="s">
        <v>287</v>
      </c>
      <c r="H239" s="3">
        <v>1</v>
      </c>
    </row>
    <row r="240" spans="1:8" x14ac:dyDescent="0.25">
      <c r="A240" s="38">
        <v>238</v>
      </c>
      <c r="B240" s="69">
        <v>5</v>
      </c>
      <c r="C240" s="69">
        <v>0.48</v>
      </c>
      <c r="D240" s="69">
        <v>2.57</v>
      </c>
      <c r="E240" s="11">
        <f t="shared" si="7"/>
        <v>1.2335999999999998</v>
      </c>
      <c r="F240" s="177"/>
      <c r="G240" s="73" t="s">
        <v>287</v>
      </c>
      <c r="H240" s="3">
        <v>1</v>
      </c>
    </row>
    <row r="241" spans="1:8" x14ac:dyDescent="0.25">
      <c r="A241" s="38">
        <v>239</v>
      </c>
      <c r="B241" s="69">
        <v>6</v>
      </c>
      <c r="C241" s="69">
        <v>2.5499999999999998</v>
      </c>
      <c r="D241" s="69">
        <v>1.85</v>
      </c>
      <c r="E241" s="11">
        <f t="shared" si="7"/>
        <v>4.7175000000000002</v>
      </c>
      <c r="F241" s="177"/>
      <c r="G241" s="73" t="s">
        <v>115</v>
      </c>
      <c r="H241" s="3">
        <v>1</v>
      </c>
    </row>
    <row r="242" spans="1:8" x14ac:dyDescent="0.25">
      <c r="A242" s="38">
        <v>240</v>
      </c>
      <c r="B242" s="69">
        <v>5</v>
      </c>
      <c r="C242" s="69">
        <v>0.48</v>
      </c>
      <c r="D242" s="69">
        <v>5.75</v>
      </c>
      <c r="E242" s="11">
        <f t="shared" si="7"/>
        <v>2.76</v>
      </c>
      <c r="F242" s="177"/>
      <c r="G242" s="73" t="s">
        <v>287</v>
      </c>
      <c r="H242" s="3">
        <v>1</v>
      </c>
    </row>
    <row r="243" spans="1:8" x14ac:dyDescent="0.25">
      <c r="A243" s="38">
        <v>241</v>
      </c>
      <c r="B243" s="69">
        <v>5</v>
      </c>
      <c r="C243" s="69">
        <v>0.48</v>
      </c>
      <c r="D243" s="69">
        <v>2.57</v>
      </c>
      <c r="E243" s="11">
        <f t="shared" si="7"/>
        <v>1.2335999999999998</v>
      </c>
      <c r="F243" s="177"/>
      <c r="G243" s="73" t="s">
        <v>287</v>
      </c>
      <c r="H243" s="3">
        <v>1</v>
      </c>
    </row>
    <row r="244" spans="1:8" x14ac:dyDescent="0.25">
      <c r="A244" s="38">
        <v>242</v>
      </c>
      <c r="B244" s="69">
        <v>6</v>
      </c>
      <c r="C244" s="69">
        <v>2.5499999999999998</v>
      </c>
      <c r="D244" s="69">
        <v>1.8</v>
      </c>
      <c r="E244" s="11">
        <f t="shared" si="7"/>
        <v>4.59</v>
      </c>
      <c r="F244" s="177"/>
      <c r="G244" s="73" t="s">
        <v>115</v>
      </c>
      <c r="H244" s="3">
        <v>1</v>
      </c>
    </row>
    <row r="245" spans="1:8" x14ac:dyDescent="0.25">
      <c r="A245" s="38">
        <v>243</v>
      </c>
      <c r="B245" s="69">
        <v>6</v>
      </c>
      <c r="C245" s="69">
        <v>2.5499999999999998</v>
      </c>
      <c r="D245" s="69">
        <v>1.8</v>
      </c>
      <c r="E245" s="11">
        <f t="shared" si="7"/>
        <v>4.59</v>
      </c>
      <c r="F245" s="177"/>
      <c r="G245" s="73" t="s">
        <v>115</v>
      </c>
      <c r="H245" s="3">
        <v>1</v>
      </c>
    </row>
    <row r="246" spans="1:8" x14ac:dyDescent="0.25">
      <c r="A246" s="38">
        <v>244</v>
      </c>
      <c r="B246" s="69">
        <v>6</v>
      </c>
      <c r="C246" s="69">
        <v>2.57</v>
      </c>
      <c r="D246" s="69">
        <v>1.8</v>
      </c>
      <c r="E246" s="11">
        <f t="shared" si="7"/>
        <v>4.6259999999999994</v>
      </c>
      <c r="F246" s="177"/>
      <c r="G246" s="73" t="s">
        <v>115</v>
      </c>
      <c r="H246" s="3">
        <v>1</v>
      </c>
    </row>
    <row r="247" spans="1:8" x14ac:dyDescent="0.25">
      <c r="A247" s="38">
        <v>245</v>
      </c>
      <c r="B247" s="69">
        <v>5</v>
      </c>
      <c r="C247" s="69">
        <v>0.48</v>
      </c>
      <c r="D247" s="69">
        <v>5.75</v>
      </c>
      <c r="E247" s="11">
        <f t="shared" si="7"/>
        <v>2.76</v>
      </c>
      <c r="F247" s="177"/>
      <c r="G247" s="73" t="s">
        <v>287</v>
      </c>
      <c r="H247" s="3">
        <v>1</v>
      </c>
    </row>
    <row r="248" spans="1:8" x14ac:dyDescent="0.25">
      <c r="A248" s="38">
        <v>246</v>
      </c>
      <c r="B248" s="69">
        <v>5</v>
      </c>
      <c r="C248" s="69">
        <v>0.48</v>
      </c>
      <c r="D248" s="69">
        <v>2.57</v>
      </c>
      <c r="E248" s="11">
        <f t="shared" si="7"/>
        <v>1.2335999999999998</v>
      </c>
      <c r="F248" s="177"/>
      <c r="G248" s="73" t="s">
        <v>287</v>
      </c>
      <c r="H248" s="3">
        <v>1</v>
      </c>
    </row>
    <row r="249" spans="1:8" x14ac:dyDescent="0.25">
      <c r="A249" s="38">
        <v>247</v>
      </c>
      <c r="B249" s="69">
        <v>6</v>
      </c>
      <c r="C249" s="69">
        <v>2.57</v>
      </c>
      <c r="D249" s="69">
        <v>1.8</v>
      </c>
      <c r="E249" s="11">
        <f t="shared" si="7"/>
        <v>4.6259999999999994</v>
      </c>
      <c r="F249" s="177"/>
      <c r="G249" s="73" t="s">
        <v>115</v>
      </c>
      <c r="H249" s="3">
        <v>1</v>
      </c>
    </row>
    <row r="250" spans="1:8" x14ac:dyDescent="0.25">
      <c r="A250" s="38">
        <v>248</v>
      </c>
      <c r="B250" s="69">
        <v>7</v>
      </c>
      <c r="C250" s="69">
        <v>2.57</v>
      </c>
      <c r="D250" s="69">
        <v>1.8</v>
      </c>
      <c r="E250" s="11">
        <f t="shared" si="7"/>
        <v>4.6259999999999994</v>
      </c>
      <c r="F250" s="177"/>
      <c r="G250" s="73" t="s">
        <v>115</v>
      </c>
      <c r="H250" s="3">
        <v>1</v>
      </c>
    </row>
    <row r="251" spans="1:8" x14ac:dyDescent="0.25">
      <c r="A251" s="38">
        <v>249</v>
      </c>
      <c r="B251" s="69">
        <v>6</v>
      </c>
      <c r="C251" s="69">
        <v>2.57</v>
      </c>
      <c r="D251" s="69">
        <v>2.34</v>
      </c>
      <c r="E251" s="11">
        <f t="shared" si="7"/>
        <v>6.0137999999999989</v>
      </c>
      <c r="F251" s="177"/>
      <c r="G251" s="73" t="s">
        <v>115</v>
      </c>
      <c r="H251" s="3">
        <v>1</v>
      </c>
    </row>
    <row r="252" spans="1:8" x14ac:dyDescent="0.25">
      <c r="A252" s="38">
        <v>250</v>
      </c>
      <c r="B252" s="69">
        <v>5</v>
      </c>
      <c r="C252" s="69">
        <v>0.48</v>
      </c>
      <c r="D252" s="69">
        <v>5.75</v>
      </c>
      <c r="E252" s="11">
        <f t="shared" si="7"/>
        <v>2.76</v>
      </c>
      <c r="F252" s="177"/>
      <c r="G252" s="73" t="s">
        <v>287</v>
      </c>
      <c r="H252" s="3">
        <v>1</v>
      </c>
    </row>
    <row r="253" spans="1:8" x14ac:dyDescent="0.25">
      <c r="A253" s="38">
        <v>251</v>
      </c>
      <c r="B253" s="69">
        <v>5</v>
      </c>
      <c r="C253" s="69">
        <v>0.48</v>
      </c>
      <c r="D253" s="69">
        <v>2.57</v>
      </c>
      <c r="E253" s="11">
        <f t="shared" si="7"/>
        <v>1.2335999999999998</v>
      </c>
      <c r="F253" s="177"/>
      <c r="G253" s="73" t="s">
        <v>287</v>
      </c>
      <c r="H253" s="3">
        <v>1</v>
      </c>
    </row>
    <row r="254" spans="1:8" x14ac:dyDescent="0.25">
      <c r="A254" s="38">
        <v>252</v>
      </c>
      <c r="B254" s="69">
        <v>2</v>
      </c>
      <c r="C254" s="69">
        <v>1.35</v>
      </c>
      <c r="D254" s="69">
        <v>1.3</v>
      </c>
      <c r="E254" s="11">
        <f t="shared" si="7"/>
        <v>1.7550000000000001</v>
      </c>
      <c r="F254" s="177"/>
      <c r="G254" s="73" t="s">
        <v>288</v>
      </c>
      <c r="H254" s="3">
        <v>1</v>
      </c>
    </row>
    <row r="255" spans="1:8" x14ac:dyDescent="0.25">
      <c r="A255" s="38">
        <v>253</v>
      </c>
      <c r="B255" s="69">
        <v>2</v>
      </c>
      <c r="C255" s="69">
        <v>1.35</v>
      </c>
      <c r="D255" s="69">
        <v>1.3</v>
      </c>
      <c r="E255" s="11">
        <f t="shared" si="7"/>
        <v>1.7550000000000001</v>
      </c>
      <c r="F255" s="177"/>
      <c r="G255" s="73" t="s">
        <v>288</v>
      </c>
      <c r="H255" s="3">
        <v>1</v>
      </c>
    </row>
    <row r="256" spans="1:8" x14ac:dyDescent="0.25">
      <c r="A256" s="38">
        <v>254</v>
      </c>
      <c r="B256" s="69">
        <v>2</v>
      </c>
      <c r="C256" s="69">
        <v>1.35</v>
      </c>
      <c r="D256" s="69">
        <v>1.3</v>
      </c>
      <c r="E256" s="11">
        <f t="shared" si="7"/>
        <v>1.7550000000000001</v>
      </c>
      <c r="F256" s="177"/>
      <c r="G256" s="73" t="s">
        <v>289</v>
      </c>
      <c r="H256" s="3">
        <v>1</v>
      </c>
    </row>
    <row r="257" spans="1:8" x14ac:dyDescent="0.25">
      <c r="A257" s="38">
        <v>255</v>
      </c>
      <c r="B257" s="69">
        <v>2</v>
      </c>
      <c r="C257" s="69">
        <v>1.35</v>
      </c>
      <c r="D257" s="69">
        <v>1.3</v>
      </c>
      <c r="E257" s="11">
        <f t="shared" si="7"/>
        <v>1.7550000000000001</v>
      </c>
      <c r="F257" s="177"/>
      <c r="G257" s="73" t="s">
        <v>289</v>
      </c>
      <c r="H257" s="3">
        <v>1</v>
      </c>
    </row>
    <row r="258" spans="1:8" x14ac:dyDescent="0.25">
      <c r="A258" s="38">
        <v>256</v>
      </c>
      <c r="B258" s="69">
        <v>2</v>
      </c>
      <c r="C258" s="69">
        <v>0.8</v>
      </c>
      <c r="D258" s="69">
        <v>1.8</v>
      </c>
      <c r="E258" s="11">
        <f t="shared" si="7"/>
        <v>1.4400000000000002</v>
      </c>
      <c r="F258" s="177"/>
      <c r="G258" s="73" t="s">
        <v>290</v>
      </c>
      <c r="H258" s="3">
        <v>1</v>
      </c>
    </row>
    <row r="259" spans="1:8" ht="15.75" thickBot="1" x14ac:dyDescent="0.3">
      <c r="A259" s="89">
        <v>257</v>
      </c>
      <c r="B259" s="1">
        <v>2</v>
      </c>
      <c r="C259" s="1">
        <v>0.8</v>
      </c>
      <c r="D259" s="1">
        <v>1.8</v>
      </c>
      <c r="E259" s="12">
        <f t="shared" si="7"/>
        <v>1.4400000000000002</v>
      </c>
      <c r="F259" s="178"/>
      <c r="G259" s="5" t="s">
        <v>291</v>
      </c>
      <c r="H259" s="4">
        <v>1</v>
      </c>
    </row>
    <row r="260" spans="1:8" x14ac:dyDescent="0.25">
      <c r="A260" s="81">
        <v>258</v>
      </c>
      <c r="B260" s="68">
        <v>3</v>
      </c>
      <c r="C260" s="68">
        <v>2.4</v>
      </c>
      <c r="D260" s="68">
        <v>0.7</v>
      </c>
      <c r="E260" s="10">
        <f>C260*D260</f>
        <v>1.68</v>
      </c>
      <c r="F260" s="176" t="s">
        <v>292</v>
      </c>
      <c r="G260" s="179" t="s">
        <v>293</v>
      </c>
      <c r="H260" s="9">
        <v>1</v>
      </c>
    </row>
    <row r="261" spans="1:8" x14ac:dyDescent="0.25">
      <c r="A261" s="38">
        <v>259</v>
      </c>
      <c r="B261" s="69">
        <v>3</v>
      </c>
      <c r="C261" s="69">
        <v>2.4</v>
      </c>
      <c r="D261" s="69">
        <v>0.7</v>
      </c>
      <c r="E261" s="11">
        <f t="shared" ref="E261:E285" si="8">C261*D261</f>
        <v>1.68</v>
      </c>
      <c r="F261" s="177"/>
      <c r="G261" s="180"/>
      <c r="H261" s="3">
        <v>1</v>
      </c>
    </row>
    <row r="262" spans="1:8" x14ac:dyDescent="0.25">
      <c r="A262" s="38">
        <v>260</v>
      </c>
      <c r="B262" s="69">
        <v>3</v>
      </c>
      <c r="C262" s="69">
        <v>2.4</v>
      </c>
      <c r="D262" s="69">
        <v>0.7</v>
      </c>
      <c r="E262" s="11">
        <f t="shared" si="8"/>
        <v>1.68</v>
      </c>
      <c r="F262" s="177"/>
      <c r="G262" s="180"/>
      <c r="H262" s="3">
        <v>1</v>
      </c>
    </row>
    <row r="263" spans="1:8" x14ac:dyDescent="0.25">
      <c r="A263" s="38">
        <v>261</v>
      </c>
      <c r="B263" s="69">
        <v>3</v>
      </c>
      <c r="C263" s="69">
        <v>2.4</v>
      </c>
      <c r="D263" s="69">
        <v>0.7</v>
      </c>
      <c r="E263" s="11">
        <f t="shared" si="8"/>
        <v>1.68</v>
      </c>
      <c r="F263" s="177"/>
      <c r="G263" s="180"/>
      <c r="H263" s="3">
        <v>1</v>
      </c>
    </row>
    <row r="264" spans="1:8" x14ac:dyDescent="0.25">
      <c r="A264" s="38">
        <v>262</v>
      </c>
      <c r="B264" s="69">
        <v>3</v>
      </c>
      <c r="C264" s="69">
        <v>2.4</v>
      </c>
      <c r="D264" s="69">
        <v>0.7</v>
      </c>
      <c r="E264" s="11">
        <f t="shared" si="8"/>
        <v>1.68</v>
      </c>
      <c r="F264" s="177"/>
      <c r="G264" s="180"/>
      <c r="H264" s="3">
        <v>1</v>
      </c>
    </row>
    <row r="265" spans="1:8" x14ac:dyDescent="0.25">
      <c r="A265" s="38">
        <v>263</v>
      </c>
      <c r="B265" s="69">
        <v>3</v>
      </c>
      <c r="C265" s="69">
        <v>2.4</v>
      </c>
      <c r="D265" s="69">
        <v>0.7</v>
      </c>
      <c r="E265" s="11">
        <f t="shared" si="8"/>
        <v>1.68</v>
      </c>
      <c r="F265" s="177"/>
      <c r="G265" s="180"/>
      <c r="H265" s="3">
        <v>1</v>
      </c>
    </row>
    <row r="266" spans="1:8" x14ac:dyDescent="0.25">
      <c r="A266" s="38">
        <v>264</v>
      </c>
      <c r="B266" s="69">
        <v>3</v>
      </c>
      <c r="C266" s="69">
        <v>2.4</v>
      </c>
      <c r="D266" s="69">
        <v>0.7</v>
      </c>
      <c r="E266" s="11">
        <f t="shared" si="8"/>
        <v>1.68</v>
      </c>
      <c r="F266" s="177"/>
      <c r="G266" s="180"/>
      <c r="H266" s="3">
        <v>1</v>
      </c>
    </row>
    <row r="267" spans="1:8" x14ac:dyDescent="0.25">
      <c r="A267" s="38">
        <v>265</v>
      </c>
      <c r="B267" s="69">
        <v>3</v>
      </c>
      <c r="C267" s="69">
        <v>2.4</v>
      </c>
      <c r="D267" s="69">
        <v>0.7</v>
      </c>
      <c r="E267" s="11">
        <f t="shared" si="8"/>
        <v>1.68</v>
      </c>
      <c r="F267" s="177"/>
      <c r="G267" s="180"/>
      <c r="H267" s="3">
        <v>1</v>
      </c>
    </row>
    <row r="268" spans="1:8" x14ac:dyDescent="0.25">
      <c r="A268" s="38">
        <v>266</v>
      </c>
      <c r="B268" s="69">
        <v>3</v>
      </c>
      <c r="C268" s="69">
        <v>2.4</v>
      </c>
      <c r="D268" s="69">
        <v>0.7</v>
      </c>
      <c r="E268" s="11">
        <f t="shared" si="8"/>
        <v>1.68</v>
      </c>
      <c r="F268" s="177"/>
      <c r="G268" s="180"/>
      <c r="H268" s="3">
        <v>1</v>
      </c>
    </row>
    <row r="269" spans="1:8" x14ac:dyDescent="0.25">
      <c r="A269" s="38">
        <v>267</v>
      </c>
      <c r="B269" s="69">
        <v>3</v>
      </c>
      <c r="C269" s="69">
        <v>2.4</v>
      </c>
      <c r="D269" s="69">
        <v>0.7</v>
      </c>
      <c r="E269" s="11">
        <f t="shared" si="8"/>
        <v>1.68</v>
      </c>
      <c r="F269" s="177"/>
      <c r="G269" s="180"/>
      <c r="H269" s="3">
        <v>1</v>
      </c>
    </row>
    <row r="270" spans="1:8" x14ac:dyDescent="0.25">
      <c r="A270" s="38">
        <v>268</v>
      </c>
      <c r="B270" s="69">
        <v>3</v>
      </c>
      <c r="C270" s="69">
        <v>2.4</v>
      </c>
      <c r="D270" s="69">
        <v>0.7</v>
      </c>
      <c r="E270" s="11">
        <f t="shared" si="8"/>
        <v>1.68</v>
      </c>
      <c r="F270" s="177"/>
      <c r="G270" s="180"/>
      <c r="H270" s="3">
        <v>1</v>
      </c>
    </row>
    <row r="271" spans="1:8" x14ac:dyDescent="0.25">
      <c r="A271" s="38">
        <v>269</v>
      </c>
      <c r="B271" s="69">
        <v>3</v>
      </c>
      <c r="C271" s="69">
        <v>2.4</v>
      </c>
      <c r="D271" s="69">
        <v>0.7</v>
      </c>
      <c r="E271" s="11">
        <f t="shared" si="8"/>
        <v>1.68</v>
      </c>
      <c r="F271" s="177"/>
      <c r="G271" s="180"/>
      <c r="H271" s="3">
        <v>1</v>
      </c>
    </row>
    <row r="272" spans="1:8" x14ac:dyDescent="0.25">
      <c r="A272" s="38">
        <v>270</v>
      </c>
      <c r="B272" s="69">
        <v>1</v>
      </c>
      <c r="C272" s="69">
        <v>0.7</v>
      </c>
      <c r="D272" s="69">
        <v>0.7</v>
      </c>
      <c r="E272" s="11">
        <f t="shared" si="8"/>
        <v>0.48999999999999994</v>
      </c>
      <c r="F272" s="177"/>
      <c r="G272" s="180" t="s">
        <v>294</v>
      </c>
      <c r="H272" s="3">
        <v>1</v>
      </c>
    </row>
    <row r="273" spans="1:8" x14ac:dyDescent="0.25">
      <c r="A273" s="38">
        <v>271</v>
      </c>
      <c r="B273" s="69">
        <v>1</v>
      </c>
      <c r="C273" s="69">
        <v>0.7</v>
      </c>
      <c r="D273" s="69">
        <v>0.7</v>
      </c>
      <c r="E273" s="11">
        <f t="shared" si="8"/>
        <v>0.48999999999999994</v>
      </c>
      <c r="F273" s="177"/>
      <c r="G273" s="180"/>
      <c r="H273" s="3">
        <v>1</v>
      </c>
    </row>
    <row r="274" spans="1:8" x14ac:dyDescent="0.25">
      <c r="A274" s="38">
        <v>272</v>
      </c>
      <c r="B274" s="69">
        <v>1</v>
      </c>
      <c r="C274" s="69">
        <v>0.7</v>
      </c>
      <c r="D274" s="69">
        <v>0.7</v>
      </c>
      <c r="E274" s="11">
        <f t="shared" si="8"/>
        <v>0.48999999999999994</v>
      </c>
      <c r="F274" s="177"/>
      <c r="G274" s="180" t="s">
        <v>295</v>
      </c>
      <c r="H274" s="3">
        <v>1</v>
      </c>
    </row>
    <row r="275" spans="1:8" x14ac:dyDescent="0.25">
      <c r="A275" s="38">
        <v>273</v>
      </c>
      <c r="B275" s="69">
        <v>1</v>
      </c>
      <c r="C275" s="69">
        <v>0.7</v>
      </c>
      <c r="D275" s="69">
        <v>0.7</v>
      </c>
      <c r="E275" s="11">
        <f t="shared" si="8"/>
        <v>0.48999999999999994</v>
      </c>
      <c r="F275" s="177"/>
      <c r="G275" s="180"/>
      <c r="H275" s="3">
        <v>1</v>
      </c>
    </row>
    <row r="276" spans="1:8" x14ac:dyDescent="0.25">
      <c r="A276" s="38">
        <v>274</v>
      </c>
      <c r="B276" s="69">
        <v>1</v>
      </c>
      <c r="C276" s="69">
        <v>0.7</v>
      </c>
      <c r="D276" s="69">
        <v>0.7</v>
      </c>
      <c r="E276" s="11">
        <f t="shared" si="8"/>
        <v>0.48999999999999994</v>
      </c>
      <c r="F276" s="177"/>
      <c r="G276" s="180" t="s">
        <v>296</v>
      </c>
      <c r="H276" s="3">
        <v>1</v>
      </c>
    </row>
    <row r="277" spans="1:8" x14ac:dyDescent="0.25">
      <c r="A277" s="38">
        <v>275</v>
      </c>
      <c r="B277" s="69">
        <v>1</v>
      </c>
      <c r="C277" s="69">
        <v>0.7</v>
      </c>
      <c r="D277" s="69">
        <v>0.7</v>
      </c>
      <c r="E277" s="11">
        <f t="shared" si="8"/>
        <v>0.48999999999999994</v>
      </c>
      <c r="F277" s="177"/>
      <c r="G277" s="180"/>
      <c r="H277" s="3">
        <v>1</v>
      </c>
    </row>
    <row r="278" spans="1:8" x14ac:dyDescent="0.25">
      <c r="A278" s="38">
        <v>276</v>
      </c>
      <c r="B278" s="69">
        <v>1</v>
      </c>
      <c r="C278" s="69">
        <v>0.5</v>
      </c>
      <c r="D278" s="69">
        <v>0.5</v>
      </c>
      <c r="E278" s="11">
        <f t="shared" si="8"/>
        <v>0.25</v>
      </c>
      <c r="F278" s="177"/>
      <c r="G278" s="180" t="s">
        <v>297</v>
      </c>
      <c r="H278" s="3">
        <v>1</v>
      </c>
    </row>
    <row r="279" spans="1:8" x14ac:dyDescent="0.25">
      <c r="A279" s="38">
        <v>277</v>
      </c>
      <c r="B279" s="69">
        <v>1</v>
      </c>
      <c r="C279" s="69">
        <v>0.5</v>
      </c>
      <c r="D279" s="69">
        <v>0.5</v>
      </c>
      <c r="E279" s="11">
        <f t="shared" si="8"/>
        <v>0.25</v>
      </c>
      <c r="F279" s="177"/>
      <c r="G279" s="180"/>
      <c r="H279" s="3">
        <v>1</v>
      </c>
    </row>
    <row r="280" spans="1:8" x14ac:dyDescent="0.25">
      <c r="A280" s="38">
        <v>278</v>
      </c>
      <c r="B280" s="69">
        <v>1</v>
      </c>
      <c r="C280" s="69">
        <v>0.5</v>
      </c>
      <c r="D280" s="69">
        <v>0.5</v>
      </c>
      <c r="E280" s="11">
        <f t="shared" si="8"/>
        <v>0.25</v>
      </c>
      <c r="F280" s="177"/>
      <c r="G280" s="180"/>
      <c r="H280" s="3">
        <v>1</v>
      </c>
    </row>
    <row r="281" spans="1:8" x14ac:dyDescent="0.25">
      <c r="A281" s="38">
        <v>279</v>
      </c>
      <c r="B281" s="69">
        <v>1</v>
      </c>
      <c r="C281" s="69">
        <v>0.5</v>
      </c>
      <c r="D281" s="69">
        <v>0.5</v>
      </c>
      <c r="E281" s="11">
        <f t="shared" si="8"/>
        <v>0.25</v>
      </c>
      <c r="F281" s="177"/>
      <c r="G281" s="180"/>
      <c r="H281" s="3">
        <v>1</v>
      </c>
    </row>
    <row r="282" spans="1:8" x14ac:dyDescent="0.25">
      <c r="A282" s="38">
        <v>280</v>
      </c>
      <c r="B282" s="69">
        <v>1</v>
      </c>
      <c r="C282" s="69">
        <v>0.5</v>
      </c>
      <c r="D282" s="69">
        <v>0.5</v>
      </c>
      <c r="E282" s="11">
        <f t="shared" si="8"/>
        <v>0.25</v>
      </c>
      <c r="F282" s="177"/>
      <c r="G282" s="180"/>
      <c r="H282" s="3">
        <v>1</v>
      </c>
    </row>
    <row r="283" spans="1:8" x14ac:dyDescent="0.25">
      <c r="A283" s="38">
        <v>281</v>
      </c>
      <c r="B283" s="69">
        <v>1</v>
      </c>
      <c r="C283" s="69">
        <v>0.5</v>
      </c>
      <c r="D283" s="69">
        <v>0.5</v>
      </c>
      <c r="E283" s="11">
        <f t="shared" si="8"/>
        <v>0.25</v>
      </c>
      <c r="F283" s="177"/>
      <c r="G283" s="180"/>
      <c r="H283" s="3">
        <v>1</v>
      </c>
    </row>
    <row r="284" spans="1:8" x14ac:dyDescent="0.25">
      <c r="A284" s="38">
        <v>282</v>
      </c>
      <c r="B284" s="69">
        <v>1</v>
      </c>
      <c r="C284" s="69">
        <v>0.5</v>
      </c>
      <c r="D284" s="69">
        <v>0.5</v>
      </c>
      <c r="E284" s="11">
        <f t="shared" si="8"/>
        <v>0.25</v>
      </c>
      <c r="F284" s="177"/>
      <c r="G284" s="180"/>
      <c r="H284" s="3">
        <v>1</v>
      </c>
    </row>
    <row r="285" spans="1:8" ht="15.75" thickBot="1" x14ac:dyDescent="0.3">
      <c r="A285" s="89">
        <v>283</v>
      </c>
      <c r="B285" s="1">
        <v>17</v>
      </c>
      <c r="C285" s="1">
        <v>3.2</v>
      </c>
      <c r="D285" s="1">
        <v>6.36</v>
      </c>
      <c r="E285" s="12">
        <f t="shared" si="8"/>
        <v>20.352000000000004</v>
      </c>
      <c r="F285" s="178"/>
      <c r="G285" s="99" t="s">
        <v>298</v>
      </c>
      <c r="H285" s="4">
        <v>1</v>
      </c>
    </row>
    <row r="286" spans="1:8" x14ac:dyDescent="0.25">
      <c r="A286" s="81">
        <v>284</v>
      </c>
      <c r="B286" s="82">
        <v>2</v>
      </c>
      <c r="C286" s="82">
        <v>1.56</v>
      </c>
      <c r="D286" s="82">
        <v>1.53</v>
      </c>
      <c r="E286" s="85">
        <f>C286*D286</f>
        <v>2.3868</v>
      </c>
      <c r="F286" s="170" t="s">
        <v>299</v>
      </c>
      <c r="G286" s="74">
        <v>602</v>
      </c>
      <c r="H286" s="9">
        <v>2</v>
      </c>
    </row>
    <row r="287" spans="1:8" x14ac:dyDescent="0.25">
      <c r="A287" s="38">
        <v>285</v>
      </c>
      <c r="B287" s="32">
        <v>1</v>
      </c>
      <c r="C287" s="32">
        <v>0.74</v>
      </c>
      <c r="D287" s="32">
        <v>1.5</v>
      </c>
      <c r="E287" s="87">
        <f t="shared" ref="E287:E338" si="9">C287*D287</f>
        <v>1.1099999999999999</v>
      </c>
      <c r="F287" s="171"/>
      <c r="G287" s="70">
        <v>606</v>
      </c>
      <c r="H287" s="3">
        <v>2</v>
      </c>
    </row>
    <row r="288" spans="1:8" x14ac:dyDescent="0.25">
      <c r="A288" s="38">
        <v>286</v>
      </c>
      <c r="B288" s="32">
        <v>1</v>
      </c>
      <c r="C288" s="32">
        <v>0.74</v>
      </c>
      <c r="D288" s="32">
        <v>1.5</v>
      </c>
      <c r="E288" s="87">
        <f t="shared" si="9"/>
        <v>1.1099999999999999</v>
      </c>
      <c r="F288" s="171"/>
      <c r="G288" s="70">
        <v>608</v>
      </c>
      <c r="H288" s="3">
        <v>2</v>
      </c>
    </row>
    <row r="289" spans="1:8" x14ac:dyDescent="0.25">
      <c r="A289" s="38">
        <v>287</v>
      </c>
      <c r="B289" s="32">
        <v>2</v>
      </c>
      <c r="C289" s="32">
        <v>1.56</v>
      </c>
      <c r="D289" s="32">
        <v>1.53</v>
      </c>
      <c r="E289" s="87">
        <f t="shared" si="9"/>
        <v>2.3868</v>
      </c>
      <c r="F289" s="171"/>
      <c r="G289" s="70">
        <v>610</v>
      </c>
      <c r="H289" s="3">
        <v>2</v>
      </c>
    </row>
    <row r="290" spans="1:8" x14ac:dyDescent="0.25">
      <c r="A290" s="38">
        <v>288</v>
      </c>
      <c r="B290" s="32">
        <v>2</v>
      </c>
      <c r="C290" s="32">
        <v>1.56</v>
      </c>
      <c r="D290" s="32">
        <v>1.53</v>
      </c>
      <c r="E290" s="87">
        <f t="shared" si="9"/>
        <v>2.3868</v>
      </c>
      <c r="F290" s="171"/>
      <c r="G290" s="70">
        <v>612</v>
      </c>
      <c r="H290" s="3">
        <v>2</v>
      </c>
    </row>
    <row r="291" spans="1:8" x14ac:dyDescent="0.25">
      <c r="A291" s="38">
        <v>289</v>
      </c>
      <c r="B291" s="32">
        <v>2</v>
      </c>
      <c r="C291" s="32">
        <v>1.56</v>
      </c>
      <c r="D291" s="32">
        <v>1.53</v>
      </c>
      <c r="E291" s="87">
        <f t="shared" si="9"/>
        <v>2.3868</v>
      </c>
      <c r="F291" s="171"/>
      <c r="G291" s="70">
        <v>614</v>
      </c>
      <c r="H291" s="3">
        <v>2</v>
      </c>
    </row>
    <row r="292" spans="1:8" x14ac:dyDescent="0.25">
      <c r="A292" s="38">
        <v>290</v>
      </c>
      <c r="B292" s="32">
        <v>2</v>
      </c>
      <c r="C292" s="32">
        <v>1.56</v>
      </c>
      <c r="D292" s="32">
        <v>1.53</v>
      </c>
      <c r="E292" s="87">
        <f t="shared" si="9"/>
        <v>2.3868</v>
      </c>
      <c r="F292" s="171"/>
      <c r="G292" s="70">
        <v>616</v>
      </c>
      <c r="H292" s="3">
        <v>2</v>
      </c>
    </row>
    <row r="293" spans="1:8" x14ac:dyDescent="0.25">
      <c r="A293" s="38">
        <v>291</v>
      </c>
      <c r="B293" s="32">
        <v>2</v>
      </c>
      <c r="C293" s="32">
        <v>1.56</v>
      </c>
      <c r="D293" s="32">
        <v>1.53</v>
      </c>
      <c r="E293" s="87">
        <f t="shared" si="9"/>
        <v>2.3868</v>
      </c>
      <c r="F293" s="171"/>
      <c r="G293" s="70">
        <v>618</v>
      </c>
      <c r="H293" s="3">
        <v>2</v>
      </c>
    </row>
    <row r="294" spans="1:8" x14ac:dyDescent="0.25">
      <c r="A294" s="38">
        <v>292</v>
      </c>
      <c r="B294" s="32">
        <v>2</v>
      </c>
      <c r="C294" s="32">
        <v>1.56</v>
      </c>
      <c r="D294" s="32">
        <v>1.53</v>
      </c>
      <c r="E294" s="87">
        <f t="shared" si="9"/>
        <v>2.3868</v>
      </c>
      <c r="F294" s="171"/>
      <c r="G294" s="70">
        <v>619</v>
      </c>
      <c r="H294" s="3">
        <v>2</v>
      </c>
    </row>
    <row r="295" spans="1:8" x14ac:dyDescent="0.25">
      <c r="A295" s="38">
        <v>293</v>
      </c>
      <c r="B295" s="32">
        <v>2</v>
      </c>
      <c r="C295" s="32">
        <v>1.56</v>
      </c>
      <c r="D295" s="32">
        <v>1.53</v>
      </c>
      <c r="E295" s="87">
        <f t="shared" si="9"/>
        <v>2.3868</v>
      </c>
      <c r="F295" s="171"/>
      <c r="G295" s="70">
        <v>620</v>
      </c>
      <c r="H295" s="3">
        <v>2</v>
      </c>
    </row>
    <row r="296" spans="1:8" x14ac:dyDescent="0.25">
      <c r="A296" s="38">
        <v>294</v>
      </c>
      <c r="B296" s="32">
        <v>4</v>
      </c>
      <c r="C296" s="32">
        <v>2.17</v>
      </c>
      <c r="D296" s="32">
        <v>0.76</v>
      </c>
      <c r="E296" s="87">
        <f t="shared" si="9"/>
        <v>1.6492</v>
      </c>
      <c r="F296" s="171"/>
      <c r="G296" s="70" t="s">
        <v>279</v>
      </c>
      <c r="H296" s="3">
        <v>2</v>
      </c>
    </row>
    <row r="297" spans="1:8" x14ac:dyDescent="0.25">
      <c r="A297" s="38">
        <v>295</v>
      </c>
      <c r="B297" s="30">
        <v>1</v>
      </c>
      <c r="C297" s="30">
        <v>0.65</v>
      </c>
      <c r="D297" s="30">
        <v>1.3</v>
      </c>
      <c r="E297" s="77">
        <f t="shared" si="9"/>
        <v>0.84500000000000008</v>
      </c>
      <c r="F297" s="171"/>
      <c r="G297" s="69">
        <v>502</v>
      </c>
      <c r="H297" s="3">
        <v>2</v>
      </c>
    </row>
    <row r="298" spans="1:8" x14ac:dyDescent="0.25">
      <c r="A298" s="38">
        <v>296</v>
      </c>
      <c r="B298" s="30">
        <v>1</v>
      </c>
      <c r="C298" s="32">
        <v>0.74</v>
      </c>
      <c r="D298" s="32">
        <v>1.5</v>
      </c>
      <c r="E298" s="77">
        <f t="shared" si="9"/>
        <v>1.1099999999999999</v>
      </c>
      <c r="F298" s="171"/>
      <c r="G298" s="2">
        <v>505</v>
      </c>
      <c r="H298" s="3">
        <v>2</v>
      </c>
    </row>
    <row r="299" spans="1:8" x14ac:dyDescent="0.25">
      <c r="A299" s="38">
        <v>297</v>
      </c>
      <c r="B299" s="30">
        <v>1</v>
      </c>
      <c r="C299" s="32">
        <v>0.74</v>
      </c>
      <c r="D299" s="32">
        <v>1.5</v>
      </c>
      <c r="E299" s="77">
        <f t="shared" si="9"/>
        <v>1.1099999999999999</v>
      </c>
      <c r="F299" s="171"/>
      <c r="G299" s="2">
        <v>507</v>
      </c>
      <c r="H299" s="3">
        <v>2</v>
      </c>
    </row>
    <row r="300" spans="1:8" x14ac:dyDescent="0.25">
      <c r="A300" s="38">
        <v>298</v>
      </c>
      <c r="B300" s="30">
        <v>1</v>
      </c>
      <c r="C300" s="32">
        <v>0.74</v>
      </c>
      <c r="D300" s="32">
        <v>1.5</v>
      </c>
      <c r="E300" s="77">
        <f t="shared" si="9"/>
        <v>1.1099999999999999</v>
      </c>
      <c r="F300" s="171"/>
      <c r="G300" s="69">
        <v>509</v>
      </c>
      <c r="H300" s="3">
        <v>2</v>
      </c>
    </row>
    <row r="301" spans="1:8" x14ac:dyDescent="0.25">
      <c r="A301" s="38">
        <v>299</v>
      </c>
      <c r="B301" s="30">
        <v>1</v>
      </c>
      <c r="C301" s="32">
        <v>0.74</v>
      </c>
      <c r="D301" s="32">
        <v>1.5</v>
      </c>
      <c r="E301" s="77">
        <f t="shared" si="9"/>
        <v>1.1099999999999999</v>
      </c>
      <c r="F301" s="171"/>
      <c r="G301" s="69">
        <v>510</v>
      </c>
      <c r="H301" s="3">
        <v>2</v>
      </c>
    </row>
    <row r="302" spans="1:8" x14ac:dyDescent="0.25">
      <c r="A302" s="38">
        <v>300</v>
      </c>
      <c r="B302" s="30">
        <v>1</v>
      </c>
      <c r="C302" s="32">
        <v>0.74</v>
      </c>
      <c r="D302" s="32">
        <v>1.5</v>
      </c>
      <c r="E302" s="77">
        <f t="shared" si="9"/>
        <v>1.1099999999999999</v>
      </c>
      <c r="F302" s="171"/>
      <c r="G302" s="69">
        <v>512</v>
      </c>
      <c r="H302" s="3">
        <v>2</v>
      </c>
    </row>
    <row r="303" spans="1:8" x14ac:dyDescent="0.25">
      <c r="A303" s="38">
        <v>301</v>
      </c>
      <c r="B303" s="30">
        <v>1</v>
      </c>
      <c r="C303" s="32">
        <v>0.74</v>
      </c>
      <c r="D303" s="32">
        <v>1.5</v>
      </c>
      <c r="E303" s="77">
        <f t="shared" si="9"/>
        <v>1.1099999999999999</v>
      </c>
      <c r="F303" s="171"/>
      <c r="G303" s="69">
        <v>514</v>
      </c>
      <c r="H303" s="3">
        <v>2</v>
      </c>
    </row>
    <row r="304" spans="1:8" x14ac:dyDescent="0.25">
      <c r="A304" s="38">
        <v>302</v>
      </c>
      <c r="B304" s="30">
        <v>1</v>
      </c>
      <c r="C304" s="32">
        <v>0.74</v>
      </c>
      <c r="D304" s="32">
        <v>1.5</v>
      </c>
      <c r="E304" s="77">
        <f t="shared" si="9"/>
        <v>1.1099999999999999</v>
      </c>
      <c r="F304" s="171"/>
      <c r="G304" s="69">
        <v>515</v>
      </c>
      <c r="H304" s="3">
        <v>2</v>
      </c>
    </row>
    <row r="305" spans="1:8" x14ac:dyDescent="0.25">
      <c r="A305" s="38">
        <v>303</v>
      </c>
      <c r="B305" s="30">
        <v>1</v>
      </c>
      <c r="C305" s="32">
        <v>0.74</v>
      </c>
      <c r="D305" s="32">
        <v>1.5</v>
      </c>
      <c r="E305" s="77">
        <f t="shared" si="9"/>
        <v>1.1099999999999999</v>
      </c>
      <c r="F305" s="171"/>
      <c r="G305" s="70">
        <v>516</v>
      </c>
      <c r="H305" s="3">
        <v>2</v>
      </c>
    </row>
    <row r="306" spans="1:8" x14ac:dyDescent="0.25">
      <c r="A306" s="38">
        <v>304</v>
      </c>
      <c r="B306" s="30">
        <v>1</v>
      </c>
      <c r="C306" s="32">
        <v>0.74</v>
      </c>
      <c r="D306" s="32">
        <v>1.5</v>
      </c>
      <c r="E306" s="77">
        <f t="shared" si="9"/>
        <v>1.1099999999999999</v>
      </c>
      <c r="F306" s="171"/>
      <c r="G306" s="70">
        <v>517</v>
      </c>
      <c r="H306" s="3">
        <v>2</v>
      </c>
    </row>
    <row r="307" spans="1:8" x14ac:dyDescent="0.25">
      <c r="A307" s="38">
        <v>305</v>
      </c>
      <c r="B307" s="30">
        <v>4</v>
      </c>
      <c r="C307" s="32">
        <v>2.17</v>
      </c>
      <c r="D307" s="32">
        <v>0.76</v>
      </c>
      <c r="E307" s="77">
        <f t="shared" si="9"/>
        <v>1.6492</v>
      </c>
      <c r="F307" s="171"/>
      <c r="G307" s="70" t="s">
        <v>279</v>
      </c>
      <c r="H307" s="3">
        <v>2</v>
      </c>
    </row>
    <row r="308" spans="1:8" x14ac:dyDescent="0.25">
      <c r="A308" s="38">
        <v>306</v>
      </c>
      <c r="B308" s="30">
        <v>1</v>
      </c>
      <c r="C308" s="32">
        <v>0.74</v>
      </c>
      <c r="D308" s="32">
        <v>1.5</v>
      </c>
      <c r="E308" s="77">
        <f t="shared" si="9"/>
        <v>1.1099999999999999</v>
      </c>
      <c r="F308" s="171"/>
      <c r="G308" s="70">
        <v>402</v>
      </c>
      <c r="H308" s="3">
        <v>2</v>
      </c>
    </row>
    <row r="309" spans="1:8" x14ac:dyDescent="0.25">
      <c r="A309" s="38">
        <v>307</v>
      </c>
      <c r="B309" s="30">
        <v>1</v>
      </c>
      <c r="C309" s="32">
        <v>0.74</v>
      </c>
      <c r="D309" s="32">
        <v>1.5</v>
      </c>
      <c r="E309" s="77">
        <f t="shared" si="9"/>
        <v>1.1099999999999999</v>
      </c>
      <c r="F309" s="171"/>
      <c r="G309" s="70">
        <v>404</v>
      </c>
      <c r="H309" s="3">
        <v>2</v>
      </c>
    </row>
    <row r="310" spans="1:8" x14ac:dyDescent="0.25">
      <c r="A310" s="38">
        <v>308</v>
      </c>
      <c r="B310" s="30">
        <v>1</v>
      </c>
      <c r="C310" s="32">
        <v>0.74</v>
      </c>
      <c r="D310" s="32">
        <v>1.5</v>
      </c>
      <c r="E310" s="77">
        <f t="shared" si="9"/>
        <v>1.1099999999999999</v>
      </c>
      <c r="F310" s="171"/>
      <c r="G310" s="70">
        <v>406</v>
      </c>
      <c r="H310" s="3">
        <v>2</v>
      </c>
    </row>
    <row r="311" spans="1:8" x14ac:dyDescent="0.25">
      <c r="A311" s="38">
        <v>309</v>
      </c>
      <c r="B311" s="30">
        <v>1</v>
      </c>
      <c r="C311" s="32">
        <v>0.74</v>
      </c>
      <c r="D311" s="32">
        <v>1.5</v>
      </c>
      <c r="E311" s="77">
        <f t="shared" si="9"/>
        <v>1.1099999999999999</v>
      </c>
      <c r="F311" s="171"/>
      <c r="G311" s="70">
        <v>408</v>
      </c>
      <c r="H311" s="3">
        <v>2</v>
      </c>
    </row>
    <row r="312" spans="1:8" x14ac:dyDescent="0.25">
      <c r="A312" s="38">
        <v>310</v>
      </c>
      <c r="B312" s="30">
        <v>1</v>
      </c>
      <c r="C312" s="32">
        <v>0.74</v>
      </c>
      <c r="D312" s="32">
        <v>1.5</v>
      </c>
      <c r="E312" s="77">
        <f t="shared" si="9"/>
        <v>1.1099999999999999</v>
      </c>
      <c r="F312" s="171"/>
      <c r="G312" s="70">
        <v>409</v>
      </c>
      <c r="H312" s="3">
        <v>2</v>
      </c>
    </row>
    <row r="313" spans="1:8" x14ac:dyDescent="0.25">
      <c r="A313" s="38">
        <v>311</v>
      </c>
      <c r="B313" s="30">
        <v>1</v>
      </c>
      <c r="C313" s="32">
        <v>0.74</v>
      </c>
      <c r="D313" s="32">
        <v>1.5</v>
      </c>
      <c r="E313" s="77">
        <f t="shared" si="9"/>
        <v>1.1099999999999999</v>
      </c>
      <c r="F313" s="171"/>
      <c r="G313" s="70">
        <v>410</v>
      </c>
      <c r="H313" s="3">
        <v>2</v>
      </c>
    </row>
    <row r="314" spans="1:8" x14ac:dyDescent="0.25">
      <c r="A314" s="38">
        <v>312</v>
      </c>
      <c r="B314" s="30">
        <v>1</v>
      </c>
      <c r="C314" s="32">
        <v>0.74</v>
      </c>
      <c r="D314" s="32">
        <v>1.5</v>
      </c>
      <c r="E314" s="77">
        <f t="shared" si="9"/>
        <v>1.1099999999999999</v>
      </c>
      <c r="F314" s="171"/>
      <c r="G314" s="70">
        <v>412</v>
      </c>
      <c r="H314" s="3">
        <v>2</v>
      </c>
    </row>
    <row r="315" spans="1:8" x14ac:dyDescent="0.25">
      <c r="A315" s="38">
        <v>313</v>
      </c>
      <c r="B315" s="30">
        <v>1</v>
      </c>
      <c r="C315" s="32">
        <v>0.74</v>
      </c>
      <c r="D315" s="32">
        <v>1.5</v>
      </c>
      <c r="E315" s="77">
        <f t="shared" si="9"/>
        <v>1.1099999999999999</v>
      </c>
      <c r="F315" s="171"/>
      <c r="G315" s="70">
        <v>413</v>
      </c>
      <c r="H315" s="3">
        <v>2</v>
      </c>
    </row>
    <row r="316" spans="1:8" x14ac:dyDescent="0.25">
      <c r="A316" s="38">
        <v>314</v>
      </c>
      <c r="B316" s="30">
        <v>4</v>
      </c>
      <c r="C316" s="32">
        <v>2.17</v>
      </c>
      <c r="D316" s="32">
        <v>0.76</v>
      </c>
      <c r="E316" s="77">
        <f t="shared" si="9"/>
        <v>1.6492</v>
      </c>
      <c r="F316" s="171"/>
      <c r="G316" s="70" t="s">
        <v>279</v>
      </c>
      <c r="H316" s="3">
        <v>2</v>
      </c>
    </row>
    <row r="317" spans="1:8" x14ac:dyDescent="0.25">
      <c r="A317" s="38">
        <v>315</v>
      </c>
      <c r="B317" s="30">
        <v>1</v>
      </c>
      <c r="C317" s="32">
        <v>0.74</v>
      </c>
      <c r="D317" s="32">
        <v>1.5</v>
      </c>
      <c r="E317" s="77">
        <f t="shared" si="9"/>
        <v>1.1099999999999999</v>
      </c>
      <c r="F317" s="171"/>
      <c r="G317" s="70">
        <v>302</v>
      </c>
      <c r="H317" s="3">
        <v>2</v>
      </c>
    </row>
    <row r="318" spans="1:8" x14ac:dyDescent="0.25">
      <c r="A318" s="38">
        <v>316</v>
      </c>
      <c r="B318" s="30">
        <v>1</v>
      </c>
      <c r="C318" s="32">
        <v>0.74</v>
      </c>
      <c r="D318" s="32">
        <v>1.5</v>
      </c>
      <c r="E318" s="77">
        <f t="shared" si="9"/>
        <v>1.1099999999999999</v>
      </c>
      <c r="F318" s="171"/>
      <c r="G318" s="70">
        <v>304</v>
      </c>
      <c r="H318" s="3">
        <v>2</v>
      </c>
    </row>
    <row r="319" spans="1:8" x14ac:dyDescent="0.25">
      <c r="A319" s="38">
        <v>317</v>
      </c>
      <c r="B319" s="30">
        <v>1</v>
      </c>
      <c r="C319" s="32">
        <v>0.74</v>
      </c>
      <c r="D319" s="32">
        <v>1.5</v>
      </c>
      <c r="E319" s="77">
        <f t="shared" si="9"/>
        <v>1.1099999999999999</v>
      </c>
      <c r="F319" s="171"/>
      <c r="G319" s="70">
        <v>304</v>
      </c>
      <c r="H319" s="3">
        <v>2</v>
      </c>
    </row>
    <row r="320" spans="1:8" x14ac:dyDescent="0.25">
      <c r="A320" s="38">
        <v>318</v>
      </c>
      <c r="B320" s="30">
        <v>1</v>
      </c>
      <c r="C320" s="32">
        <v>0.74</v>
      </c>
      <c r="D320" s="32">
        <v>1.5</v>
      </c>
      <c r="E320" s="77">
        <f t="shared" si="9"/>
        <v>1.1099999999999999</v>
      </c>
      <c r="F320" s="171"/>
      <c r="G320" s="70">
        <v>306</v>
      </c>
      <c r="H320" s="3">
        <v>2</v>
      </c>
    </row>
    <row r="321" spans="1:8" x14ac:dyDescent="0.25">
      <c r="A321" s="38">
        <v>319</v>
      </c>
      <c r="B321" s="30">
        <v>1</v>
      </c>
      <c r="C321" s="32">
        <v>0.74</v>
      </c>
      <c r="D321" s="32">
        <v>1.5</v>
      </c>
      <c r="E321" s="77">
        <f t="shared" si="9"/>
        <v>1.1099999999999999</v>
      </c>
      <c r="F321" s="171"/>
      <c r="G321" s="70">
        <v>306</v>
      </c>
      <c r="H321" s="3">
        <v>2</v>
      </c>
    </row>
    <row r="322" spans="1:8" x14ac:dyDescent="0.25">
      <c r="A322" s="38">
        <v>320</v>
      </c>
      <c r="B322" s="30">
        <v>1</v>
      </c>
      <c r="C322" s="32">
        <v>0.74</v>
      </c>
      <c r="D322" s="32">
        <v>1.5</v>
      </c>
      <c r="E322" s="77">
        <f t="shared" si="9"/>
        <v>1.1099999999999999</v>
      </c>
      <c r="F322" s="171"/>
      <c r="G322" s="70">
        <v>308</v>
      </c>
      <c r="H322" s="3">
        <v>2</v>
      </c>
    </row>
    <row r="323" spans="1:8" x14ac:dyDescent="0.25">
      <c r="A323" s="38">
        <v>321</v>
      </c>
      <c r="B323" s="30">
        <v>1</v>
      </c>
      <c r="C323" s="32">
        <v>0.74</v>
      </c>
      <c r="D323" s="32">
        <v>1.5</v>
      </c>
      <c r="E323" s="77">
        <f t="shared" si="9"/>
        <v>1.1099999999999999</v>
      </c>
      <c r="F323" s="171"/>
      <c r="G323" s="70">
        <v>310</v>
      </c>
      <c r="H323" s="3">
        <v>2</v>
      </c>
    </row>
    <row r="324" spans="1:8" x14ac:dyDescent="0.25">
      <c r="A324" s="38">
        <v>322</v>
      </c>
      <c r="B324" s="30">
        <v>1</v>
      </c>
      <c r="C324" s="32">
        <v>0.74</v>
      </c>
      <c r="D324" s="32">
        <v>1.5</v>
      </c>
      <c r="E324" s="77">
        <f t="shared" si="9"/>
        <v>1.1099999999999999</v>
      </c>
      <c r="F324" s="171"/>
      <c r="G324" s="70">
        <v>310</v>
      </c>
      <c r="H324" s="3">
        <v>2</v>
      </c>
    </row>
    <row r="325" spans="1:8" x14ac:dyDescent="0.25">
      <c r="A325" s="38">
        <v>323</v>
      </c>
      <c r="B325" s="30">
        <v>1</v>
      </c>
      <c r="C325" s="32">
        <v>0.74</v>
      </c>
      <c r="D325" s="32">
        <v>1.5</v>
      </c>
      <c r="E325" s="77">
        <f t="shared" si="9"/>
        <v>1.1099999999999999</v>
      </c>
      <c r="F325" s="171"/>
      <c r="G325" s="70">
        <v>311</v>
      </c>
      <c r="H325" s="3">
        <v>2</v>
      </c>
    </row>
    <row r="326" spans="1:8" x14ac:dyDescent="0.25">
      <c r="A326" s="38">
        <v>324</v>
      </c>
      <c r="B326" s="30">
        <v>1</v>
      </c>
      <c r="C326" s="32">
        <v>0.74</v>
      </c>
      <c r="D326" s="32">
        <v>1.5</v>
      </c>
      <c r="E326" s="77">
        <f t="shared" si="9"/>
        <v>1.1099999999999999</v>
      </c>
      <c r="F326" s="171"/>
      <c r="G326" s="70">
        <v>311</v>
      </c>
      <c r="H326" s="3">
        <v>2</v>
      </c>
    </row>
    <row r="327" spans="1:8" x14ac:dyDescent="0.25">
      <c r="A327" s="38">
        <v>325</v>
      </c>
      <c r="B327" s="30">
        <v>4</v>
      </c>
      <c r="C327" s="32">
        <v>2.17</v>
      </c>
      <c r="D327" s="32">
        <v>0.76</v>
      </c>
      <c r="E327" s="77">
        <f t="shared" si="9"/>
        <v>1.6492</v>
      </c>
      <c r="F327" s="171"/>
      <c r="G327" s="70" t="s">
        <v>279</v>
      </c>
      <c r="H327" s="3">
        <v>2</v>
      </c>
    </row>
    <row r="328" spans="1:8" x14ac:dyDescent="0.25">
      <c r="A328" s="38">
        <v>326</v>
      </c>
      <c r="B328" s="30">
        <v>1</v>
      </c>
      <c r="C328" s="32">
        <v>0.74</v>
      </c>
      <c r="D328" s="32">
        <v>1.5</v>
      </c>
      <c r="E328" s="77">
        <f t="shared" si="9"/>
        <v>1.1099999999999999</v>
      </c>
      <c r="F328" s="171"/>
      <c r="G328" s="32">
        <v>202</v>
      </c>
      <c r="H328" s="3">
        <v>2</v>
      </c>
    </row>
    <row r="329" spans="1:8" x14ac:dyDescent="0.25">
      <c r="A329" s="38">
        <v>327</v>
      </c>
      <c r="B329" s="30">
        <v>1</v>
      </c>
      <c r="C329" s="32">
        <v>0.74</v>
      </c>
      <c r="D329" s="32">
        <v>1.5</v>
      </c>
      <c r="E329" s="77">
        <f t="shared" si="9"/>
        <v>1.1099999999999999</v>
      </c>
      <c r="F329" s="171"/>
      <c r="G329" s="32">
        <v>204</v>
      </c>
      <c r="H329" s="3">
        <v>2</v>
      </c>
    </row>
    <row r="330" spans="1:8" x14ac:dyDescent="0.25">
      <c r="A330" s="38">
        <v>328</v>
      </c>
      <c r="B330" s="30">
        <v>1</v>
      </c>
      <c r="C330" s="32">
        <v>0.74</v>
      </c>
      <c r="D330" s="32">
        <v>1.5</v>
      </c>
      <c r="E330" s="77">
        <f t="shared" si="9"/>
        <v>1.1099999999999999</v>
      </c>
      <c r="F330" s="171"/>
      <c r="G330" s="32">
        <v>204</v>
      </c>
      <c r="H330" s="3">
        <v>2</v>
      </c>
    </row>
    <row r="331" spans="1:8" x14ac:dyDescent="0.25">
      <c r="A331" s="38">
        <v>329</v>
      </c>
      <c r="B331" s="30">
        <v>2</v>
      </c>
      <c r="C331" s="30">
        <v>1.5</v>
      </c>
      <c r="D331" s="30">
        <v>1.5</v>
      </c>
      <c r="E331" s="77">
        <f t="shared" si="9"/>
        <v>2.25</v>
      </c>
      <c r="F331" s="171"/>
      <c r="G331" s="32">
        <v>206</v>
      </c>
      <c r="H331" s="3">
        <v>2</v>
      </c>
    </row>
    <row r="332" spans="1:8" x14ac:dyDescent="0.25">
      <c r="A332" s="38">
        <v>330</v>
      </c>
      <c r="B332" s="30">
        <v>2</v>
      </c>
      <c r="C332" s="30">
        <v>1.5</v>
      </c>
      <c r="D332" s="30">
        <v>1.5</v>
      </c>
      <c r="E332" s="77">
        <f t="shared" si="9"/>
        <v>2.25</v>
      </c>
      <c r="F332" s="171"/>
      <c r="G332" s="32">
        <v>206</v>
      </c>
      <c r="H332" s="3">
        <v>2</v>
      </c>
    </row>
    <row r="333" spans="1:8" x14ac:dyDescent="0.25">
      <c r="A333" s="38">
        <v>331</v>
      </c>
      <c r="B333" s="30">
        <v>1</v>
      </c>
      <c r="C333" s="30">
        <v>1.5</v>
      </c>
      <c r="D333" s="30">
        <v>1.5</v>
      </c>
      <c r="E333" s="77">
        <f t="shared" si="9"/>
        <v>2.25</v>
      </c>
      <c r="F333" s="171"/>
      <c r="G333" s="32">
        <v>208</v>
      </c>
      <c r="H333" s="3">
        <v>2</v>
      </c>
    </row>
    <row r="334" spans="1:8" x14ac:dyDescent="0.25">
      <c r="A334" s="38">
        <v>332</v>
      </c>
      <c r="B334" s="30">
        <v>2</v>
      </c>
      <c r="C334" s="30">
        <v>1.5</v>
      </c>
      <c r="D334" s="30">
        <v>1.5</v>
      </c>
      <c r="E334" s="77">
        <f t="shared" si="9"/>
        <v>2.25</v>
      </c>
      <c r="F334" s="171"/>
      <c r="G334" s="32">
        <v>210</v>
      </c>
      <c r="H334" s="3">
        <v>2</v>
      </c>
    </row>
    <row r="335" spans="1:8" x14ac:dyDescent="0.25">
      <c r="A335" s="38">
        <v>333</v>
      </c>
      <c r="B335" s="30">
        <v>2</v>
      </c>
      <c r="C335" s="30">
        <v>1.5</v>
      </c>
      <c r="D335" s="30">
        <v>1.5</v>
      </c>
      <c r="E335" s="77">
        <f t="shared" si="9"/>
        <v>2.25</v>
      </c>
      <c r="F335" s="171"/>
      <c r="G335" s="32">
        <v>210</v>
      </c>
      <c r="H335" s="3">
        <v>2</v>
      </c>
    </row>
    <row r="336" spans="1:8" x14ac:dyDescent="0.25">
      <c r="A336" s="38">
        <v>334</v>
      </c>
      <c r="B336" s="30">
        <v>2</v>
      </c>
      <c r="C336" s="30">
        <v>1.5</v>
      </c>
      <c r="D336" s="30">
        <v>1.5</v>
      </c>
      <c r="E336" s="77">
        <f t="shared" si="9"/>
        <v>2.25</v>
      </c>
      <c r="F336" s="171"/>
      <c r="G336" s="32">
        <v>211</v>
      </c>
      <c r="H336" s="3">
        <v>2</v>
      </c>
    </row>
    <row r="337" spans="1:8" x14ac:dyDescent="0.25">
      <c r="A337" s="38">
        <v>335</v>
      </c>
      <c r="B337" s="30">
        <v>2</v>
      </c>
      <c r="C337" s="30">
        <v>1.5</v>
      </c>
      <c r="D337" s="30">
        <v>1.5</v>
      </c>
      <c r="E337" s="77">
        <f t="shared" si="9"/>
        <v>2.25</v>
      </c>
      <c r="F337" s="171"/>
      <c r="G337" s="32">
        <v>211</v>
      </c>
      <c r="H337" s="3">
        <v>2</v>
      </c>
    </row>
    <row r="338" spans="1:8" ht="15.75" thickBot="1" x14ac:dyDescent="0.3">
      <c r="A338" s="89">
        <v>336</v>
      </c>
      <c r="B338" s="79">
        <v>4</v>
      </c>
      <c r="C338" s="45">
        <v>2.17</v>
      </c>
      <c r="D338" s="45">
        <v>0.76</v>
      </c>
      <c r="E338" s="80">
        <f t="shared" si="9"/>
        <v>1.6492</v>
      </c>
      <c r="F338" s="172"/>
      <c r="G338" s="71" t="s">
        <v>279</v>
      </c>
      <c r="H338" s="4">
        <v>2</v>
      </c>
    </row>
    <row r="339" spans="1:8" ht="15" customHeight="1" x14ac:dyDescent="0.25">
      <c r="A339" s="81">
        <v>337</v>
      </c>
      <c r="B339" s="82">
        <v>3</v>
      </c>
      <c r="C339" s="82">
        <v>2.58</v>
      </c>
      <c r="D339" s="82">
        <v>1.04</v>
      </c>
      <c r="E339" s="85">
        <f>C339*D339</f>
        <v>2.6832000000000003</v>
      </c>
      <c r="F339" s="170" t="s">
        <v>300</v>
      </c>
      <c r="G339" s="74">
        <v>418</v>
      </c>
      <c r="H339" s="9">
        <v>2</v>
      </c>
    </row>
    <row r="340" spans="1:8" x14ac:dyDescent="0.25">
      <c r="A340" s="38">
        <v>338</v>
      </c>
      <c r="B340" s="32">
        <v>3</v>
      </c>
      <c r="C340" s="32">
        <v>2.58</v>
      </c>
      <c r="D340" s="32">
        <v>1.04</v>
      </c>
      <c r="E340" s="87">
        <f t="shared" ref="E340:E350" si="10">C340*D340</f>
        <v>2.6832000000000003</v>
      </c>
      <c r="F340" s="171"/>
      <c r="G340" s="70">
        <v>420</v>
      </c>
      <c r="H340" s="3">
        <v>2</v>
      </c>
    </row>
    <row r="341" spans="1:8" x14ac:dyDescent="0.25">
      <c r="A341" s="38">
        <v>339</v>
      </c>
      <c r="B341" s="32">
        <v>3</v>
      </c>
      <c r="C341" s="32">
        <v>2.58</v>
      </c>
      <c r="D341" s="32">
        <v>1.04</v>
      </c>
      <c r="E341" s="87">
        <f t="shared" si="10"/>
        <v>2.6832000000000003</v>
      </c>
      <c r="F341" s="171"/>
      <c r="G341" s="70">
        <v>422</v>
      </c>
      <c r="H341" s="3">
        <v>2</v>
      </c>
    </row>
    <row r="342" spans="1:8" x14ac:dyDescent="0.25">
      <c r="A342" s="38">
        <v>340</v>
      </c>
      <c r="B342" s="32">
        <v>3</v>
      </c>
      <c r="C342" s="32">
        <v>1.56</v>
      </c>
      <c r="D342" s="32">
        <v>1.53</v>
      </c>
      <c r="E342" s="87">
        <f t="shared" si="10"/>
        <v>2.3868</v>
      </c>
      <c r="F342" s="171"/>
      <c r="G342" s="70">
        <v>315</v>
      </c>
      <c r="H342" s="3">
        <v>2</v>
      </c>
    </row>
    <row r="343" spans="1:8" x14ac:dyDescent="0.25">
      <c r="A343" s="38">
        <v>341</v>
      </c>
      <c r="B343" s="32">
        <v>3</v>
      </c>
      <c r="C343" s="32">
        <v>1.56</v>
      </c>
      <c r="D343" s="32">
        <v>1.53</v>
      </c>
      <c r="E343" s="87">
        <f t="shared" si="10"/>
        <v>2.3868</v>
      </c>
      <c r="F343" s="171"/>
      <c r="G343" s="70">
        <v>317</v>
      </c>
      <c r="H343" s="3">
        <v>2</v>
      </c>
    </row>
    <row r="344" spans="1:8" x14ac:dyDescent="0.25">
      <c r="A344" s="38">
        <v>342</v>
      </c>
      <c r="B344" s="32">
        <v>3</v>
      </c>
      <c r="C344" s="32">
        <v>1.56</v>
      </c>
      <c r="D344" s="32">
        <v>1.53</v>
      </c>
      <c r="E344" s="87">
        <f t="shared" si="10"/>
        <v>2.3868</v>
      </c>
      <c r="F344" s="171"/>
      <c r="G344" s="70">
        <v>319</v>
      </c>
      <c r="H344" s="3">
        <v>2</v>
      </c>
    </row>
    <row r="345" spans="1:8" x14ac:dyDescent="0.25">
      <c r="A345" s="38">
        <v>343</v>
      </c>
      <c r="B345" s="32">
        <v>3</v>
      </c>
      <c r="C345" s="32">
        <v>2.58</v>
      </c>
      <c r="D345" s="32">
        <v>1.04</v>
      </c>
      <c r="E345" s="87">
        <f t="shared" si="10"/>
        <v>2.6832000000000003</v>
      </c>
      <c r="F345" s="171"/>
      <c r="G345" s="70">
        <v>214</v>
      </c>
      <c r="H345" s="3">
        <v>2</v>
      </c>
    </row>
    <row r="346" spans="1:8" x14ac:dyDescent="0.25">
      <c r="A346" s="38">
        <v>344</v>
      </c>
      <c r="B346" s="32">
        <v>3</v>
      </c>
      <c r="C346" s="32">
        <v>2.58</v>
      </c>
      <c r="D346" s="32">
        <v>1.04</v>
      </c>
      <c r="E346" s="87">
        <f t="shared" si="10"/>
        <v>2.6832000000000003</v>
      </c>
      <c r="F346" s="171"/>
      <c r="G346" s="70">
        <v>216</v>
      </c>
      <c r="H346" s="3">
        <v>2</v>
      </c>
    </row>
    <row r="347" spans="1:8" x14ac:dyDescent="0.25">
      <c r="A347" s="38">
        <v>345</v>
      </c>
      <c r="B347" s="32">
        <v>3</v>
      </c>
      <c r="C347" s="32">
        <v>2.58</v>
      </c>
      <c r="D347" s="32">
        <v>1.04</v>
      </c>
      <c r="E347" s="87">
        <f t="shared" si="10"/>
        <v>2.6832000000000003</v>
      </c>
      <c r="F347" s="171"/>
      <c r="G347" s="69">
        <v>218</v>
      </c>
      <c r="H347" s="3">
        <v>2</v>
      </c>
    </row>
    <row r="348" spans="1:8" x14ac:dyDescent="0.25">
      <c r="A348" s="38">
        <v>346</v>
      </c>
      <c r="B348" s="32">
        <v>6</v>
      </c>
      <c r="C348" s="32">
        <v>3.19</v>
      </c>
      <c r="D348" s="32">
        <v>1.75</v>
      </c>
      <c r="E348" s="87">
        <f t="shared" si="10"/>
        <v>5.5824999999999996</v>
      </c>
      <c r="F348" s="171"/>
      <c r="G348" s="70" t="s">
        <v>301</v>
      </c>
      <c r="H348" s="3">
        <v>2</v>
      </c>
    </row>
    <row r="349" spans="1:8" x14ac:dyDescent="0.25">
      <c r="A349" s="38">
        <v>347</v>
      </c>
      <c r="B349" s="32">
        <v>8</v>
      </c>
      <c r="C349" s="32">
        <v>3.88</v>
      </c>
      <c r="D349" s="32">
        <v>1.75</v>
      </c>
      <c r="E349" s="87">
        <f t="shared" si="10"/>
        <v>6.79</v>
      </c>
      <c r="F349" s="171"/>
      <c r="G349" s="70" t="s">
        <v>301</v>
      </c>
      <c r="H349" s="3">
        <v>2</v>
      </c>
    </row>
    <row r="350" spans="1:8" ht="15.75" thickBot="1" x14ac:dyDescent="0.3">
      <c r="A350" s="89">
        <v>348</v>
      </c>
      <c r="B350" s="45">
        <v>6</v>
      </c>
      <c r="C350" s="45">
        <v>2.71</v>
      </c>
      <c r="D350" s="45">
        <v>1.75</v>
      </c>
      <c r="E350" s="88">
        <f t="shared" si="10"/>
        <v>4.7424999999999997</v>
      </c>
      <c r="F350" s="172"/>
      <c r="G350" s="71" t="s">
        <v>301</v>
      </c>
      <c r="H350" s="4">
        <v>2</v>
      </c>
    </row>
    <row r="351" spans="1:8" x14ac:dyDescent="0.25">
      <c r="A351" s="81">
        <v>349</v>
      </c>
      <c r="B351" s="82">
        <v>3</v>
      </c>
      <c r="C351" s="82">
        <v>2.76</v>
      </c>
      <c r="D351" s="82">
        <v>0.73</v>
      </c>
      <c r="E351" s="85">
        <f>C351*D351</f>
        <v>2.0147999999999997</v>
      </c>
      <c r="F351" s="170" t="s">
        <v>302</v>
      </c>
      <c r="G351" s="74">
        <v>423</v>
      </c>
      <c r="H351" s="9">
        <v>2</v>
      </c>
    </row>
    <row r="352" spans="1:8" x14ac:dyDescent="0.25">
      <c r="A352" s="38">
        <v>350</v>
      </c>
      <c r="B352" s="32">
        <v>3</v>
      </c>
      <c r="C352" s="32">
        <v>2.76</v>
      </c>
      <c r="D352" s="32">
        <v>0.73</v>
      </c>
      <c r="E352" s="87">
        <f>C352*D352</f>
        <v>2.0147999999999997</v>
      </c>
      <c r="F352" s="171"/>
      <c r="G352" s="70">
        <v>424</v>
      </c>
      <c r="H352" s="3">
        <v>2</v>
      </c>
    </row>
    <row r="353" spans="1:8" x14ac:dyDescent="0.25">
      <c r="A353" s="38">
        <v>351</v>
      </c>
      <c r="B353" s="32">
        <v>3</v>
      </c>
      <c r="C353" s="32">
        <v>2.76</v>
      </c>
      <c r="D353" s="32">
        <v>0.73</v>
      </c>
      <c r="E353" s="87">
        <f>C353*D353</f>
        <v>2.0147999999999997</v>
      </c>
      <c r="F353" s="171"/>
      <c r="G353" s="70">
        <v>425</v>
      </c>
      <c r="H353" s="3">
        <v>2</v>
      </c>
    </row>
    <row r="354" spans="1:8" x14ac:dyDescent="0.25">
      <c r="A354" s="38">
        <v>352</v>
      </c>
      <c r="B354" s="32">
        <v>1</v>
      </c>
      <c r="C354" s="32">
        <v>0.76</v>
      </c>
      <c r="D354" s="32">
        <v>0.73</v>
      </c>
      <c r="E354" s="87">
        <f t="shared" ref="E354:E370" si="11">C354*D354</f>
        <v>0.55479999999999996</v>
      </c>
      <c r="F354" s="171"/>
      <c r="G354" s="70">
        <v>425</v>
      </c>
      <c r="H354" s="3">
        <v>2</v>
      </c>
    </row>
    <row r="355" spans="1:8" x14ac:dyDescent="0.25">
      <c r="A355" s="38">
        <v>353</v>
      </c>
      <c r="B355" s="32">
        <v>3</v>
      </c>
      <c r="C355" s="32">
        <v>2.76</v>
      </c>
      <c r="D355" s="32">
        <v>0.73</v>
      </c>
      <c r="E355" s="87">
        <f>C355*D355</f>
        <v>2.0147999999999997</v>
      </c>
      <c r="F355" s="171"/>
      <c r="G355" s="70">
        <v>427</v>
      </c>
      <c r="H355" s="3">
        <v>2</v>
      </c>
    </row>
    <row r="356" spans="1:8" x14ac:dyDescent="0.25">
      <c r="A356" s="38">
        <v>354</v>
      </c>
      <c r="B356" s="32">
        <v>1</v>
      </c>
      <c r="C356" s="32">
        <v>0.76</v>
      </c>
      <c r="D356" s="32">
        <v>0.73</v>
      </c>
      <c r="E356" s="87">
        <f t="shared" ref="E356" si="12">C356*D356</f>
        <v>0.55479999999999996</v>
      </c>
      <c r="F356" s="171"/>
      <c r="G356" s="70">
        <v>427</v>
      </c>
      <c r="H356" s="3">
        <v>2</v>
      </c>
    </row>
    <row r="357" spans="1:8" x14ac:dyDescent="0.25">
      <c r="A357" s="38">
        <v>355</v>
      </c>
      <c r="B357" s="32">
        <v>3</v>
      </c>
      <c r="C357" s="32">
        <v>2.76</v>
      </c>
      <c r="D357" s="32">
        <v>0.73</v>
      </c>
      <c r="E357" s="87">
        <f>C357*D357</f>
        <v>2.0147999999999997</v>
      </c>
      <c r="F357" s="171"/>
      <c r="G357" s="70">
        <v>430</v>
      </c>
      <c r="H357" s="3">
        <v>2</v>
      </c>
    </row>
    <row r="358" spans="1:8" x14ac:dyDescent="0.25">
      <c r="A358" s="38">
        <v>356</v>
      </c>
      <c r="B358" s="32">
        <v>3</v>
      </c>
      <c r="C358" s="32">
        <v>2.76</v>
      </c>
      <c r="D358" s="32">
        <v>0.73</v>
      </c>
      <c r="E358" s="87">
        <f>C358*D358</f>
        <v>2.0147999999999997</v>
      </c>
      <c r="F358" s="171"/>
      <c r="G358" s="70">
        <v>431</v>
      </c>
      <c r="H358" s="3">
        <v>2</v>
      </c>
    </row>
    <row r="359" spans="1:8" x14ac:dyDescent="0.25">
      <c r="A359" s="38">
        <v>357</v>
      </c>
      <c r="B359" s="32">
        <v>3</v>
      </c>
      <c r="C359" s="32">
        <v>2.76</v>
      </c>
      <c r="D359" s="32">
        <v>0.73</v>
      </c>
      <c r="E359" s="87">
        <f>C359*D359</f>
        <v>2.0147999999999997</v>
      </c>
      <c r="F359" s="171"/>
      <c r="G359" s="69">
        <v>320</v>
      </c>
      <c r="H359" s="3">
        <v>2</v>
      </c>
    </row>
    <row r="360" spans="1:8" x14ac:dyDescent="0.25">
      <c r="A360" s="38">
        <v>358</v>
      </c>
      <c r="B360" s="32">
        <v>3</v>
      </c>
      <c r="C360" s="32">
        <v>2.76</v>
      </c>
      <c r="D360" s="32">
        <v>0.73</v>
      </c>
      <c r="E360" s="87">
        <f>C360*D360</f>
        <v>2.0147999999999997</v>
      </c>
      <c r="F360" s="171"/>
      <c r="G360" s="2">
        <v>320</v>
      </c>
      <c r="H360" s="3">
        <v>2</v>
      </c>
    </row>
    <row r="361" spans="1:8" x14ac:dyDescent="0.25">
      <c r="A361" s="38">
        <v>359</v>
      </c>
      <c r="B361" s="32">
        <v>1</v>
      </c>
      <c r="C361" s="32">
        <v>0.76</v>
      </c>
      <c r="D361" s="32">
        <v>0.73</v>
      </c>
      <c r="E361" s="87">
        <f t="shared" ref="E361:E366" si="13">C361*D361</f>
        <v>0.55479999999999996</v>
      </c>
      <c r="F361" s="171"/>
      <c r="G361" s="2">
        <v>321</v>
      </c>
      <c r="H361" s="3">
        <v>2</v>
      </c>
    </row>
    <row r="362" spans="1:8" x14ac:dyDescent="0.25">
      <c r="A362" s="38">
        <v>360</v>
      </c>
      <c r="B362" s="32">
        <v>1</v>
      </c>
      <c r="C362" s="32">
        <v>0.76</v>
      </c>
      <c r="D362" s="32">
        <v>0.73</v>
      </c>
      <c r="E362" s="87">
        <f t="shared" si="13"/>
        <v>0.55479999999999996</v>
      </c>
      <c r="F362" s="171"/>
      <c r="G362" s="69">
        <v>321</v>
      </c>
      <c r="H362" s="3">
        <v>2</v>
      </c>
    </row>
    <row r="363" spans="1:8" x14ac:dyDescent="0.25">
      <c r="A363" s="38">
        <v>361</v>
      </c>
      <c r="B363" s="32">
        <v>1</v>
      </c>
      <c r="C363" s="32">
        <v>0.76</v>
      </c>
      <c r="D363" s="32">
        <v>0.73</v>
      </c>
      <c r="E363" s="87">
        <f t="shared" si="13"/>
        <v>0.55479999999999996</v>
      </c>
      <c r="F363" s="171"/>
      <c r="G363" s="69">
        <v>323</v>
      </c>
      <c r="H363" s="3">
        <v>2</v>
      </c>
    </row>
    <row r="364" spans="1:8" x14ac:dyDescent="0.25">
      <c r="A364" s="38">
        <v>362</v>
      </c>
      <c r="B364" s="32">
        <v>1</v>
      </c>
      <c r="C364" s="32">
        <v>0.76</v>
      </c>
      <c r="D364" s="32">
        <v>0.73</v>
      </c>
      <c r="E364" s="87">
        <f t="shared" si="13"/>
        <v>0.55479999999999996</v>
      </c>
      <c r="F364" s="171"/>
      <c r="G364" s="69">
        <v>323</v>
      </c>
      <c r="H364" s="3">
        <v>2</v>
      </c>
    </row>
    <row r="365" spans="1:8" x14ac:dyDescent="0.25">
      <c r="A365" s="38">
        <v>363</v>
      </c>
      <c r="B365" s="32">
        <v>1</v>
      </c>
      <c r="C365" s="32">
        <v>0.76</v>
      </c>
      <c r="D365" s="32">
        <v>0.73</v>
      </c>
      <c r="E365" s="87">
        <f t="shared" si="13"/>
        <v>0.55479999999999996</v>
      </c>
      <c r="F365" s="171"/>
      <c r="G365" s="69">
        <v>325</v>
      </c>
      <c r="H365" s="3">
        <v>2</v>
      </c>
    </row>
    <row r="366" spans="1:8" x14ac:dyDescent="0.25">
      <c r="A366" s="38">
        <v>364</v>
      </c>
      <c r="B366" s="32">
        <v>1</v>
      </c>
      <c r="C366" s="32">
        <v>0.76</v>
      </c>
      <c r="D366" s="32">
        <v>0.73</v>
      </c>
      <c r="E366" s="87">
        <f t="shared" si="13"/>
        <v>0.55479999999999996</v>
      </c>
      <c r="F366" s="171"/>
      <c r="G366" s="70">
        <v>325</v>
      </c>
      <c r="H366" s="3">
        <v>2</v>
      </c>
    </row>
    <row r="367" spans="1:8" x14ac:dyDescent="0.25">
      <c r="A367" s="38">
        <v>365</v>
      </c>
      <c r="B367" s="32">
        <v>3</v>
      </c>
      <c r="C367" s="32">
        <v>2.76</v>
      </c>
      <c r="D367" s="32">
        <v>0.73</v>
      </c>
      <c r="E367" s="87">
        <f>C367*D367</f>
        <v>2.0147999999999997</v>
      </c>
      <c r="F367" s="171"/>
      <c r="G367" s="70">
        <v>327</v>
      </c>
      <c r="H367" s="3">
        <v>2</v>
      </c>
    </row>
    <row r="368" spans="1:8" x14ac:dyDescent="0.25">
      <c r="A368" s="38">
        <v>366</v>
      </c>
      <c r="B368" s="32">
        <v>3</v>
      </c>
      <c r="C368" s="32">
        <v>2.76</v>
      </c>
      <c r="D368" s="32">
        <v>0.73</v>
      </c>
      <c r="E368" s="87">
        <f>C368*D368</f>
        <v>2.0147999999999997</v>
      </c>
      <c r="F368" s="171"/>
      <c r="G368" s="70">
        <v>327</v>
      </c>
      <c r="H368" s="3">
        <v>2</v>
      </c>
    </row>
    <row r="369" spans="1:8" x14ac:dyDescent="0.25">
      <c r="A369" s="38">
        <v>367</v>
      </c>
      <c r="B369" s="32">
        <v>3</v>
      </c>
      <c r="C369" s="32">
        <v>2.76</v>
      </c>
      <c r="D369" s="32">
        <v>0.73</v>
      </c>
      <c r="E369" s="87">
        <f>C369*D369</f>
        <v>2.0147999999999997</v>
      </c>
      <c r="F369" s="171"/>
      <c r="G369" s="70">
        <v>219</v>
      </c>
      <c r="H369" s="3">
        <v>2</v>
      </c>
    </row>
    <row r="370" spans="1:8" x14ac:dyDescent="0.25">
      <c r="A370" s="38">
        <v>368</v>
      </c>
      <c r="B370" s="30">
        <v>2</v>
      </c>
      <c r="C370" s="32">
        <v>1.35</v>
      </c>
      <c r="D370" s="32">
        <v>0.73</v>
      </c>
      <c r="E370" s="77">
        <f t="shared" si="11"/>
        <v>0.98550000000000004</v>
      </c>
      <c r="F370" s="171"/>
      <c r="G370" s="70">
        <v>219</v>
      </c>
      <c r="H370" s="3">
        <v>2</v>
      </c>
    </row>
    <row r="371" spans="1:8" x14ac:dyDescent="0.25">
      <c r="A371" s="38">
        <v>369</v>
      </c>
      <c r="B371" s="32">
        <v>3</v>
      </c>
      <c r="C371" s="32">
        <v>2.76</v>
      </c>
      <c r="D371" s="32">
        <v>0.73</v>
      </c>
      <c r="E371" s="87">
        <f>C371*D371</f>
        <v>2.0147999999999997</v>
      </c>
      <c r="F371" s="171"/>
      <c r="G371" s="70">
        <v>220</v>
      </c>
      <c r="H371" s="3">
        <v>2</v>
      </c>
    </row>
    <row r="372" spans="1:8" x14ac:dyDescent="0.25">
      <c r="A372" s="38">
        <v>370</v>
      </c>
      <c r="B372" s="30">
        <v>2</v>
      </c>
      <c r="C372" s="32">
        <v>1.35</v>
      </c>
      <c r="D372" s="32">
        <v>0.73</v>
      </c>
      <c r="E372" s="77">
        <f t="shared" ref="E372" si="14">C372*D372</f>
        <v>0.98550000000000004</v>
      </c>
      <c r="F372" s="171"/>
      <c r="G372" s="70">
        <v>220</v>
      </c>
      <c r="H372" s="3">
        <v>2</v>
      </c>
    </row>
    <row r="373" spans="1:8" x14ac:dyDescent="0.25">
      <c r="A373" s="38">
        <v>371</v>
      </c>
      <c r="B373" s="32">
        <v>3</v>
      </c>
      <c r="C373" s="32">
        <v>2.76</v>
      </c>
      <c r="D373" s="32">
        <v>0.73</v>
      </c>
      <c r="E373" s="87">
        <f>C373*D373</f>
        <v>2.0147999999999997</v>
      </c>
      <c r="F373" s="171"/>
      <c r="G373" s="70">
        <v>221</v>
      </c>
      <c r="H373" s="3">
        <v>2</v>
      </c>
    </row>
    <row r="374" spans="1:8" x14ac:dyDescent="0.25">
      <c r="A374" s="38">
        <v>372</v>
      </c>
      <c r="B374" s="32">
        <v>3</v>
      </c>
      <c r="C374" s="32">
        <v>2.76</v>
      </c>
      <c r="D374" s="32">
        <v>0.73</v>
      </c>
      <c r="E374" s="87">
        <f t="shared" ref="E374:E381" si="15">C374*D374</f>
        <v>2.0147999999999997</v>
      </c>
      <c r="F374" s="171"/>
      <c r="G374" s="70">
        <v>107</v>
      </c>
      <c r="H374" s="3">
        <v>2</v>
      </c>
    </row>
    <row r="375" spans="1:8" x14ac:dyDescent="0.25">
      <c r="A375" s="38">
        <v>373</v>
      </c>
      <c r="B375" s="32">
        <v>3</v>
      </c>
      <c r="C375" s="32">
        <v>2.76</v>
      </c>
      <c r="D375" s="32">
        <v>0.73</v>
      </c>
      <c r="E375" s="87">
        <f t="shared" si="15"/>
        <v>2.0147999999999997</v>
      </c>
      <c r="F375" s="171"/>
      <c r="G375" s="70">
        <v>108</v>
      </c>
      <c r="H375" s="3">
        <v>2</v>
      </c>
    </row>
    <row r="376" spans="1:8" x14ac:dyDescent="0.25">
      <c r="A376" s="38">
        <v>374</v>
      </c>
      <c r="B376" s="32">
        <v>3</v>
      </c>
      <c r="C376" s="32">
        <v>2.76</v>
      </c>
      <c r="D376" s="32">
        <v>0.73</v>
      </c>
      <c r="E376" s="87">
        <f t="shared" si="15"/>
        <v>2.0147999999999997</v>
      </c>
      <c r="F376" s="171"/>
      <c r="G376" s="70">
        <v>108</v>
      </c>
      <c r="H376" s="3">
        <v>2</v>
      </c>
    </row>
    <row r="377" spans="1:8" x14ac:dyDescent="0.25">
      <c r="A377" s="38">
        <v>375</v>
      </c>
      <c r="B377" s="32">
        <v>3</v>
      </c>
      <c r="C377" s="32">
        <v>2.76</v>
      </c>
      <c r="D377" s="32">
        <v>0.73</v>
      </c>
      <c r="E377" s="87">
        <f t="shared" si="15"/>
        <v>2.0147999999999997</v>
      </c>
      <c r="F377" s="171"/>
      <c r="G377" s="70">
        <v>109</v>
      </c>
      <c r="H377" s="3">
        <v>2</v>
      </c>
    </row>
    <row r="378" spans="1:8" x14ac:dyDescent="0.25">
      <c r="A378" s="38">
        <v>376</v>
      </c>
      <c r="B378" s="32">
        <v>3</v>
      </c>
      <c r="C378" s="32">
        <v>2.76</v>
      </c>
      <c r="D378" s="32">
        <v>0.73</v>
      </c>
      <c r="E378" s="87">
        <f t="shared" si="15"/>
        <v>2.0147999999999997</v>
      </c>
      <c r="F378" s="171"/>
      <c r="G378" s="32" t="s">
        <v>113</v>
      </c>
      <c r="H378" s="3">
        <v>2</v>
      </c>
    </row>
    <row r="379" spans="1:8" x14ac:dyDescent="0.25">
      <c r="A379" s="38">
        <v>377</v>
      </c>
      <c r="B379" s="32">
        <v>3</v>
      </c>
      <c r="C379" s="32">
        <v>2.76</v>
      </c>
      <c r="D379" s="32">
        <v>0.73</v>
      </c>
      <c r="E379" s="87">
        <f t="shared" si="15"/>
        <v>2.0147999999999997</v>
      </c>
      <c r="F379" s="171"/>
      <c r="G379" s="32" t="s">
        <v>114</v>
      </c>
      <c r="H379" s="3">
        <v>2</v>
      </c>
    </row>
    <row r="380" spans="1:8" x14ac:dyDescent="0.25">
      <c r="A380" s="38">
        <v>378</v>
      </c>
      <c r="B380" s="32">
        <v>3</v>
      </c>
      <c r="C380" s="32">
        <v>2.76</v>
      </c>
      <c r="D380" s="32">
        <v>0.73</v>
      </c>
      <c r="E380" s="87">
        <f t="shared" si="15"/>
        <v>2.0147999999999997</v>
      </c>
      <c r="F380" s="171"/>
      <c r="G380" s="32" t="s">
        <v>114</v>
      </c>
      <c r="H380" s="3">
        <v>2</v>
      </c>
    </row>
    <row r="381" spans="1:8" ht="15.75" thickBot="1" x14ac:dyDescent="0.3">
      <c r="A381" s="89">
        <v>379</v>
      </c>
      <c r="B381" s="45">
        <v>3</v>
      </c>
      <c r="C381" s="45">
        <v>2.76</v>
      </c>
      <c r="D381" s="45">
        <v>0.73</v>
      </c>
      <c r="E381" s="88">
        <f t="shared" si="15"/>
        <v>2.0147999999999997</v>
      </c>
      <c r="F381" s="172"/>
      <c r="G381" s="45" t="s">
        <v>303</v>
      </c>
      <c r="H381" s="4">
        <v>2</v>
      </c>
    </row>
    <row r="382" spans="1:8" x14ac:dyDescent="0.25">
      <c r="A382" s="81">
        <v>380</v>
      </c>
      <c r="B382" s="82">
        <v>1</v>
      </c>
      <c r="C382" s="82">
        <v>0.92</v>
      </c>
      <c r="D382" s="82">
        <v>0.9</v>
      </c>
      <c r="E382" s="85">
        <f>C382*D382</f>
        <v>0.82800000000000007</v>
      </c>
      <c r="F382" s="173" t="s">
        <v>299</v>
      </c>
      <c r="G382" s="74">
        <v>417</v>
      </c>
      <c r="H382" s="9">
        <v>3</v>
      </c>
    </row>
    <row r="383" spans="1:8" x14ac:dyDescent="0.25">
      <c r="A383" s="38">
        <v>381</v>
      </c>
      <c r="B383" s="32">
        <v>1</v>
      </c>
      <c r="C383" s="32">
        <v>0.92</v>
      </c>
      <c r="D383" s="32">
        <v>0.9</v>
      </c>
      <c r="E383" s="87">
        <f t="shared" ref="E383:E400" si="16">C383*D383</f>
        <v>0.82800000000000007</v>
      </c>
      <c r="F383" s="174"/>
      <c r="G383" s="70">
        <v>417</v>
      </c>
      <c r="H383" s="3">
        <v>3</v>
      </c>
    </row>
    <row r="384" spans="1:8" x14ac:dyDescent="0.25">
      <c r="A384" s="38">
        <v>382</v>
      </c>
      <c r="B384" s="32">
        <v>1</v>
      </c>
      <c r="C384" s="32">
        <v>0.92</v>
      </c>
      <c r="D384" s="32">
        <v>0.9</v>
      </c>
      <c r="E384" s="87">
        <f t="shared" si="16"/>
        <v>0.82800000000000007</v>
      </c>
      <c r="F384" s="174"/>
      <c r="G384" s="70">
        <v>419</v>
      </c>
      <c r="H384" s="3">
        <v>3</v>
      </c>
    </row>
    <row r="385" spans="1:8" x14ac:dyDescent="0.25">
      <c r="A385" s="38">
        <v>383</v>
      </c>
      <c r="B385" s="32">
        <v>1</v>
      </c>
      <c r="C385" s="32">
        <v>0.92</v>
      </c>
      <c r="D385" s="32">
        <v>0.9</v>
      </c>
      <c r="E385" s="87">
        <f t="shared" si="16"/>
        <v>0.82800000000000007</v>
      </c>
      <c r="F385" s="174"/>
      <c r="G385" s="70">
        <v>419</v>
      </c>
      <c r="H385" s="3">
        <v>3</v>
      </c>
    </row>
    <row r="386" spans="1:8" x14ac:dyDescent="0.25">
      <c r="A386" s="38">
        <v>384</v>
      </c>
      <c r="B386" s="32">
        <v>1</v>
      </c>
      <c r="C386" s="32">
        <v>0.92</v>
      </c>
      <c r="D386" s="32">
        <v>0.9</v>
      </c>
      <c r="E386" s="87">
        <f t="shared" si="16"/>
        <v>0.82800000000000007</v>
      </c>
      <c r="F386" s="174"/>
      <c r="G386" s="70">
        <v>421</v>
      </c>
      <c r="H386" s="3">
        <v>3</v>
      </c>
    </row>
    <row r="387" spans="1:8" x14ac:dyDescent="0.25">
      <c r="A387" s="38">
        <v>385</v>
      </c>
      <c r="B387" s="32">
        <v>1</v>
      </c>
      <c r="C387" s="32">
        <v>0.92</v>
      </c>
      <c r="D387" s="32">
        <v>0.9</v>
      </c>
      <c r="E387" s="87">
        <f t="shared" si="16"/>
        <v>0.82800000000000007</v>
      </c>
      <c r="F387" s="174"/>
      <c r="G387" s="70">
        <v>421</v>
      </c>
      <c r="H387" s="3">
        <v>3</v>
      </c>
    </row>
    <row r="388" spans="1:8" x14ac:dyDescent="0.25">
      <c r="A388" s="38">
        <v>386</v>
      </c>
      <c r="B388" s="32">
        <v>3</v>
      </c>
      <c r="C388" s="32">
        <v>2.97</v>
      </c>
      <c r="D388" s="32">
        <v>0.94</v>
      </c>
      <c r="E388" s="87">
        <f t="shared" si="16"/>
        <v>2.7917999999999998</v>
      </c>
      <c r="F388" s="174"/>
      <c r="G388" s="70">
        <v>314</v>
      </c>
      <c r="H388" s="3">
        <v>3</v>
      </c>
    </row>
    <row r="389" spans="1:8" x14ac:dyDescent="0.25">
      <c r="A389" s="38">
        <v>387</v>
      </c>
      <c r="B389" s="32">
        <v>3</v>
      </c>
      <c r="C389" s="32">
        <v>2.97</v>
      </c>
      <c r="D389" s="32">
        <v>0.94</v>
      </c>
      <c r="E389" s="87">
        <f t="shared" si="16"/>
        <v>2.7917999999999998</v>
      </c>
      <c r="F389" s="174"/>
      <c r="G389" s="70">
        <v>316</v>
      </c>
      <c r="H389" s="3">
        <v>3</v>
      </c>
    </row>
    <row r="390" spans="1:8" x14ac:dyDescent="0.25">
      <c r="A390" s="38">
        <v>388</v>
      </c>
      <c r="B390" s="32">
        <v>3</v>
      </c>
      <c r="C390" s="32">
        <v>2.97</v>
      </c>
      <c r="D390" s="32">
        <v>0.94</v>
      </c>
      <c r="E390" s="87">
        <f t="shared" si="16"/>
        <v>2.7917999999999998</v>
      </c>
      <c r="F390" s="174"/>
      <c r="G390" s="70">
        <v>318</v>
      </c>
      <c r="H390" s="3">
        <v>3</v>
      </c>
    </row>
    <row r="391" spans="1:8" x14ac:dyDescent="0.25">
      <c r="A391" s="38">
        <v>389</v>
      </c>
      <c r="B391" s="32">
        <v>3</v>
      </c>
      <c r="C391" s="32">
        <v>2.9</v>
      </c>
      <c r="D391" s="32">
        <v>0.93</v>
      </c>
      <c r="E391" s="87">
        <f t="shared" si="16"/>
        <v>2.6970000000000001</v>
      </c>
      <c r="F391" s="174"/>
      <c r="G391" s="70">
        <v>213</v>
      </c>
      <c r="H391" s="3">
        <v>3</v>
      </c>
    </row>
    <row r="392" spans="1:8" x14ac:dyDescent="0.25">
      <c r="A392" s="38">
        <v>390</v>
      </c>
      <c r="B392" s="32">
        <v>3</v>
      </c>
      <c r="C392" s="32">
        <v>2.9</v>
      </c>
      <c r="D392" s="32">
        <v>0.93</v>
      </c>
      <c r="E392" s="87">
        <f t="shared" si="16"/>
        <v>2.6970000000000001</v>
      </c>
      <c r="F392" s="174"/>
      <c r="G392" s="70">
        <v>213</v>
      </c>
      <c r="H392" s="3">
        <v>3</v>
      </c>
    </row>
    <row r="393" spans="1:8" x14ac:dyDescent="0.25">
      <c r="A393" s="38">
        <v>391</v>
      </c>
      <c r="B393" s="30">
        <v>3</v>
      </c>
      <c r="C393" s="32">
        <v>2.9</v>
      </c>
      <c r="D393" s="32">
        <v>0.93</v>
      </c>
      <c r="E393" s="77">
        <f t="shared" si="16"/>
        <v>2.6970000000000001</v>
      </c>
      <c r="F393" s="174"/>
      <c r="G393" s="69">
        <v>215</v>
      </c>
      <c r="H393" s="3">
        <v>3</v>
      </c>
    </row>
    <row r="394" spans="1:8" x14ac:dyDescent="0.25">
      <c r="A394" s="38">
        <v>392</v>
      </c>
      <c r="B394" s="30">
        <v>3</v>
      </c>
      <c r="C394" s="32">
        <v>2.9</v>
      </c>
      <c r="D394" s="32">
        <v>0.93</v>
      </c>
      <c r="E394" s="77">
        <f t="shared" si="16"/>
        <v>2.6970000000000001</v>
      </c>
      <c r="F394" s="174"/>
      <c r="G394" s="2">
        <v>215</v>
      </c>
      <c r="H394" s="3">
        <v>3</v>
      </c>
    </row>
    <row r="395" spans="1:8" x14ac:dyDescent="0.25">
      <c r="A395" s="38">
        <v>393</v>
      </c>
      <c r="B395" s="30">
        <v>3</v>
      </c>
      <c r="C395" s="32">
        <v>2.9</v>
      </c>
      <c r="D395" s="32">
        <v>0.93</v>
      </c>
      <c r="E395" s="77">
        <f t="shared" si="16"/>
        <v>2.6970000000000001</v>
      </c>
      <c r="F395" s="174"/>
      <c r="G395" s="2">
        <v>217</v>
      </c>
      <c r="H395" s="3">
        <v>3</v>
      </c>
    </row>
    <row r="396" spans="1:8" x14ac:dyDescent="0.25">
      <c r="A396" s="38">
        <v>394</v>
      </c>
      <c r="B396" s="30">
        <v>3</v>
      </c>
      <c r="C396" s="32">
        <v>2.9</v>
      </c>
      <c r="D396" s="32">
        <v>0.93</v>
      </c>
      <c r="E396" s="77">
        <f t="shared" si="16"/>
        <v>2.6970000000000001</v>
      </c>
      <c r="F396" s="174"/>
      <c r="G396" s="69">
        <v>217</v>
      </c>
      <c r="H396" s="3">
        <v>3</v>
      </c>
    </row>
    <row r="397" spans="1:8" x14ac:dyDescent="0.25">
      <c r="A397" s="38">
        <v>395</v>
      </c>
      <c r="B397" s="32">
        <v>3</v>
      </c>
      <c r="C397" s="32">
        <v>3</v>
      </c>
      <c r="D397" s="32">
        <v>0.93</v>
      </c>
      <c r="E397" s="87">
        <f t="shared" si="16"/>
        <v>2.79</v>
      </c>
      <c r="F397" s="174"/>
      <c r="G397" s="70" t="s">
        <v>304</v>
      </c>
      <c r="H397" s="3">
        <v>3</v>
      </c>
    </row>
    <row r="398" spans="1:8" x14ac:dyDescent="0.25">
      <c r="A398" s="38">
        <v>396</v>
      </c>
      <c r="B398" s="32">
        <v>3</v>
      </c>
      <c r="C398" s="32">
        <v>3</v>
      </c>
      <c r="D398" s="32">
        <v>0.93</v>
      </c>
      <c r="E398" s="87">
        <f t="shared" si="16"/>
        <v>2.79</v>
      </c>
      <c r="F398" s="174"/>
      <c r="G398" s="70" t="s">
        <v>304</v>
      </c>
      <c r="H398" s="3">
        <v>3</v>
      </c>
    </row>
    <row r="399" spans="1:8" x14ac:dyDescent="0.25">
      <c r="A399" s="38">
        <v>397</v>
      </c>
      <c r="B399" s="30">
        <v>3</v>
      </c>
      <c r="C399" s="32">
        <v>3</v>
      </c>
      <c r="D399" s="32">
        <v>0.93</v>
      </c>
      <c r="E399" s="77">
        <f t="shared" si="16"/>
        <v>2.79</v>
      </c>
      <c r="F399" s="174"/>
      <c r="G399" s="70" t="s">
        <v>304</v>
      </c>
      <c r="H399" s="3">
        <v>3</v>
      </c>
    </row>
    <row r="400" spans="1:8" ht="15.75" thickBot="1" x14ac:dyDescent="0.3">
      <c r="A400" s="89">
        <v>398</v>
      </c>
      <c r="B400" s="79">
        <v>3</v>
      </c>
      <c r="C400" s="45">
        <v>3</v>
      </c>
      <c r="D400" s="45">
        <v>0.93</v>
      </c>
      <c r="E400" s="80">
        <f t="shared" si="16"/>
        <v>2.79</v>
      </c>
      <c r="F400" s="175"/>
      <c r="G400" s="71" t="s">
        <v>304</v>
      </c>
      <c r="H400" s="4">
        <v>3</v>
      </c>
    </row>
    <row r="401" spans="1:8" x14ac:dyDescent="0.25">
      <c r="A401" s="86">
        <v>399</v>
      </c>
      <c r="B401" s="75">
        <v>5</v>
      </c>
      <c r="C401" s="75">
        <v>1.5</v>
      </c>
      <c r="D401" s="75">
        <v>2</v>
      </c>
      <c r="E401" s="75">
        <f>C401*D401</f>
        <v>3</v>
      </c>
      <c r="F401" s="102" t="s">
        <v>305</v>
      </c>
      <c r="G401" s="101"/>
      <c r="H401" s="9">
        <v>3</v>
      </c>
    </row>
    <row r="402" spans="1:8" ht="15.75" thickBot="1" x14ac:dyDescent="0.3">
      <c r="A402" s="84">
        <v>400</v>
      </c>
      <c r="B402" s="78">
        <v>4</v>
      </c>
      <c r="C402" s="79">
        <v>1</v>
      </c>
      <c r="D402" s="79">
        <v>1</v>
      </c>
      <c r="E402" s="79">
        <f>C402*D402</f>
        <v>1</v>
      </c>
      <c r="F402" s="103" t="s">
        <v>306</v>
      </c>
      <c r="G402" s="26"/>
      <c r="H402" s="6">
        <v>3</v>
      </c>
    </row>
    <row r="403" spans="1:8" x14ac:dyDescent="0.25">
      <c r="C403" s="168" t="s">
        <v>251</v>
      </c>
      <c r="D403" s="169"/>
      <c r="E403" s="22">
        <f>SUMIF(H3:H402,1,E3:E402)</f>
        <v>1274.3029000000045</v>
      </c>
    </row>
    <row r="404" spans="1:8" x14ac:dyDescent="0.25">
      <c r="C404" s="162" t="s">
        <v>252</v>
      </c>
      <c r="D404" s="163"/>
      <c r="E404" s="23">
        <f>SUMIF(H4:H402,2,E4:E402)</f>
        <v>168.55020000000007</v>
      </c>
    </row>
    <row r="405" spans="1:8" x14ac:dyDescent="0.25">
      <c r="C405" s="162" t="s">
        <v>253</v>
      </c>
      <c r="D405" s="163"/>
      <c r="E405" s="23">
        <f>SUMIF(H5:H402,3,E5:E402)</f>
        <v>44.685399999999994</v>
      </c>
    </row>
    <row r="406" spans="1:8" ht="15.75" thickBot="1" x14ac:dyDescent="0.3">
      <c r="C406" s="164" t="s">
        <v>132</v>
      </c>
      <c r="D406" s="165"/>
      <c r="E406" s="21">
        <f>SUM(E403:E405)</f>
        <v>1487.5385000000047</v>
      </c>
    </row>
  </sheetData>
  <mergeCells count="33">
    <mergeCell ref="F3:F11"/>
    <mergeCell ref="G3:G6"/>
    <mergeCell ref="G7:G10"/>
    <mergeCell ref="G11:G14"/>
    <mergeCell ref="F12:F21"/>
    <mergeCell ref="G15:G18"/>
    <mergeCell ref="G19:G21"/>
    <mergeCell ref="F22:F45"/>
    <mergeCell ref="G22:G24"/>
    <mergeCell ref="F46:F64"/>
    <mergeCell ref="F65:F75"/>
    <mergeCell ref="F76:F83"/>
    <mergeCell ref="G79:G80"/>
    <mergeCell ref="G81:G83"/>
    <mergeCell ref="F84:F96"/>
    <mergeCell ref="G84:G86"/>
    <mergeCell ref="F97:F159"/>
    <mergeCell ref="F161:F224"/>
    <mergeCell ref="F225:F259"/>
    <mergeCell ref="F260:F285"/>
    <mergeCell ref="G260:G271"/>
    <mergeCell ref="G272:G273"/>
    <mergeCell ref="G274:G275"/>
    <mergeCell ref="G276:G277"/>
    <mergeCell ref="G278:G284"/>
    <mergeCell ref="C403:D403"/>
    <mergeCell ref="C404:D404"/>
    <mergeCell ref="C405:D405"/>
    <mergeCell ref="C406:D406"/>
    <mergeCell ref="F286:F338"/>
    <mergeCell ref="F339:F350"/>
    <mergeCell ref="F351:F381"/>
    <mergeCell ref="F382:F40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topLeftCell="A125" workbookViewId="0">
      <selection activeCell="G147" sqref="G147"/>
    </sheetView>
  </sheetViews>
  <sheetFormatPr defaultRowHeight="15" x14ac:dyDescent="0.25"/>
  <cols>
    <col min="1" max="1" width="9.140625" style="7"/>
    <col min="3" max="3" width="12.5703125" bestFit="1" customWidth="1"/>
    <col min="4" max="4" width="10.140625" bestFit="1" customWidth="1"/>
    <col min="6" max="6" width="32.140625" customWidth="1"/>
    <col min="7" max="7" width="9.140625" style="7"/>
  </cols>
  <sheetData>
    <row r="1" spans="1:7" ht="16.5" thickBot="1" x14ac:dyDescent="0.3">
      <c r="A1" s="44" t="s">
        <v>250</v>
      </c>
      <c r="B1" s="43" t="s">
        <v>133</v>
      </c>
      <c r="C1" s="43" t="s">
        <v>134</v>
      </c>
      <c r="D1" s="43" t="s">
        <v>135</v>
      </c>
      <c r="E1" s="43" t="s">
        <v>109</v>
      </c>
      <c r="F1" s="43" t="s">
        <v>136</v>
      </c>
      <c r="G1" s="47" t="s">
        <v>249</v>
      </c>
    </row>
    <row r="2" spans="1:7" x14ac:dyDescent="0.25">
      <c r="A2" s="41">
        <v>1</v>
      </c>
      <c r="B2" s="28">
        <v>2</v>
      </c>
      <c r="C2" s="28">
        <v>1.57</v>
      </c>
      <c r="D2" s="28">
        <v>2.7</v>
      </c>
      <c r="E2" s="29">
        <f>B2*C2*D2</f>
        <v>8.4780000000000015</v>
      </c>
      <c r="F2" s="42" t="s">
        <v>137</v>
      </c>
      <c r="G2" s="8">
        <v>1</v>
      </c>
    </row>
    <row r="3" spans="1:7" x14ac:dyDescent="0.25">
      <c r="A3" s="38">
        <v>2</v>
      </c>
      <c r="B3" s="30">
        <v>2</v>
      </c>
      <c r="C3" s="30">
        <v>1.4</v>
      </c>
      <c r="D3" s="30">
        <v>2.86</v>
      </c>
      <c r="E3" s="31">
        <f t="shared" ref="E3:E63" si="0">B3*C3*D3</f>
        <v>8.0079999999999991</v>
      </c>
      <c r="F3" s="35" t="s">
        <v>137</v>
      </c>
      <c r="G3" s="3">
        <v>1</v>
      </c>
    </row>
    <row r="4" spans="1:7" x14ac:dyDescent="0.25">
      <c r="A4" s="38">
        <v>3</v>
      </c>
      <c r="B4" s="30">
        <v>1</v>
      </c>
      <c r="C4" s="30">
        <v>1.4</v>
      </c>
      <c r="D4" s="30">
        <v>2.8</v>
      </c>
      <c r="E4" s="31">
        <f t="shared" si="0"/>
        <v>3.9199999999999995</v>
      </c>
      <c r="F4" s="35" t="s">
        <v>137</v>
      </c>
      <c r="G4" s="3">
        <v>1</v>
      </c>
    </row>
    <row r="5" spans="1:7" x14ac:dyDescent="0.25">
      <c r="A5" s="38">
        <v>4</v>
      </c>
      <c r="B5" s="30">
        <v>1</v>
      </c>
      <c r="C5" s="30">
        <v>1.57</v>
      </c>
      <c r="D5" s="30">
        <v>2.86</v>
      </c>
      <c r="E5" s="31">
        <f t="shared" si="0"/>
        <v>4.4901999999999997</v>
      </c>
      <c r="F5" s="35" t="s">
        <v>137</v>
      </c>
      <c r="G5" s="3">
        <v>1</v>
      </c>
    </row>
    <row r="6" spans="1:7" x14ac:dyDescent="0.25">
      <c r="A6" s="38">
        <v>5</v>
      </c>
      <c r="B6" s="30">
        <v>4</v>
      </c>
      <c r="C6" s="30">
        <v>1.4</v>
      </c>
      <c r="D6" s="30">
        <v>4.37</v>
      </c>
      <c r="E6" s="31">
        <f t="shared" si="0"/>
        <v>24.471999999999998</v>
      </c>
      <c r="F6" s="35" t="s">
        <v>138</v>
      </c>
      <c r="G6" s="3">
        <v>1</v>
      </c>
    </row>
    <row r="7" spans="1:7" x14ac:dyDescent="0.25">
      <c r="A7" s="38">
        <v>6</v>
      </c>
      <c r="B7" s="30">
        <v>1</v>
      </c>
      <c r="C7" s="30">
        <v>1.4</v>
      </c>
      <c r="D7" s="30">
        <v>4.37</v>
      </c>
      <c r="E7" s="31">
        <f t="shared" si="0"/>
        <v>6.1179999999999994</v>
      </c>
      <c r="F7" s="35" t="s">
        <v>139</v>
      </c>
      <c r="G7" s="3">
        <v>1</v>
      </c>
    </row>
    <row r="8" spans="1:7" x14ac:dyDescent="0.25">
      <c r="A8" s="38">
        <v>7</v>
      </c>
      <c r="B8" s="30">
        <v>1</v>
      </c>
      <c r="C8" s="30">
        <v>2.5499999999999998</v>
      </c>
      <c r="D8" s="30">
        <v>2.67</v>
      </c>
      <c r="E8" s="31">
        <f t="shared" si="0"/>
        <v>6.8084999999999996</v>
      </c>
      <c r="F8" s="35" t="s">
        <v>140</v>
      </c>
      <c r="G8" s="3">
        <v>1</v>
      </c>
    </row>
    <row r="9" spans="1:7" x14ac:dyDescent="0.25">
      <c r="A9" s="38">
        <v>8</v>
      </c>
      <c r="B9" s="30">
        <v>1</v>
      </c>
      <c r="C9" s="30">
        <v>2.8</v>
      </c>
      <c r="D9" s="30">
        <v>5.62</v>
      </c>
      <c r="E9" s="31">
        <f t="shared" si="0"/>
        <v>15.735999999999999</v>
      </c>
      <c r="F9" s="35" t="s">
        <v>257</v>
      </c>
      <c r="G9" s="3">
        <v>1</v>
      </c>
    </row>
    <row r="10" spans="1:7" x14ac:dyDescent="0.25">
      <c r="A10" s="38">
        <v>9</v>
      </c>
      <c r="B10" s="30">
        <v>1</v>
      </c>
      <c r="C10" s="30">
        <v>2.8</v>
      </c>
      <c r="D10" s="30">
        <v>3</v>
      </c>
      <c r="E10" s="31">
        <f t="shared" si="0"/>
        <v>8.3999999999999986</v>
      </c>
      <c r="F10" s="35" t="s">
        <v>257</v>
      </c>
      <c r="G10" s="3">
        <v>1</v>
      </c>
    </row>
    <row r="11" spans="1:7" x14ac:dyDescent="0.25">
      <c r="A11" s="38">
        <v>10</v>
      </c>
      <c r="B11" s="30">
        <v>1</v>
      </c>
      <c r="C11" s="30">
        <v>2.87</v>
      </c>
      <c r="D11" s="30">
        <v>2.8</v>
      </c>
      <c r="E11" s="31">
        <f t="shared" si="0"/>
        <v>8.0359999999999996</v>
      </c>
      <c r="F11" s="35" t="s">
        <v>258</v>
      </c>
      <c r="G11" s="3">
        <v>1</v>
      </c>
    </row>
    <row r="12" spans="1:7" x14ac:dyDescent="0.25">
      <c r="A12" s="38">
        <v>11</v>
      </c>
      <c r="B12" s="30">
        <v>4</v>
      </c>
      <c r="C12" s="30">
        <v>1.4</v>
      </c>
      <c r="D12" s="30">
        <v>4.37</v>
      </c>
      <c r="E12" s="31">
        <f t="shared" si="0"/>
        <v>24.471999999999998</v>
      </c>
      <c r="F12" s="35" t="s">
        <v>267</v>
      </c>
      <c r="G12" s="3">
        <v>1</v>
      </c>
    </row>
    <row r="13" spans="1:7" x14ac:dyDescent="0.25">
      <c r="A13" s="38">
        <v>12</v>
      </c>
      <c r="B13" s="30">
        <v>1</v>
      </c>
      <c r="C13" s="30">
        <v>1.92</v>
      </c>
      <c r="D13" s="30">
        <v>0.6</v>
      </c>
      <c r="E13" s="31">
        <f t="shared" si="0"/>
        <v>1.1519999999999999</v>
      </c>
      <c r="F13" s="35" t="s">
        <v>141</v>
      </c>
      <c r="G13" s="3">
        <v>2</v>
      </c>
    </row>
    <row r="14" spans="1:7" x14ac:dyDescent="0.25">
      <c r="A14" s="38">
        <v>13</v>
      </c>
      <c r="B14" s="32">
        <v>1</v>
      </c>
      <c r="C14" s="32">
        <v>1.4</v>
      </c>
      <c r="D14" s="30">
        <v>4.37</v>
      </c>
      <c r="E14" s="31">
        <f t="shared" si="0"/>
        <v>6.1179999999999994</v>
      </c>
      <c r="F14" s="35" t="s">
        <v>142</v>
      </c>
      <c r="G14" s="3">
        <v>2</v>
      </c>
    </row>
    <row r="15" spans="1:7" x14ac:dyDescent="0.25">
      <c r="A15" s="38">
        <v>14</v>
      </c>
      <c r="B15" s="30">
        <v>3</v>
      </c>
      <c r="C15" s="30">
        <v>1.4</v>
      </c>
      <c r="D15" s="30">
        <v>4.37</v>
      </c>
      <c r="E15" s="31">
        <f t="shared" si="0"/>
        <v>18.353999999999996</v>
      </c>
      <c r="F15" s="35" t="s">
        <v>140</v>
      </c>
      <c r="G15" s="3">
        <v>2</v>
      </c>
    </row>
    <row r="16" spans="1:7" x14ac:dyDescent="0.25">
      <c r="A16" s="38">
        <v>15</v>
      </c>
      <c r="B16" s="32">
        <v>2</v>
      </c>
      <c r="C16" s="32">
        <v>2.25</v>
      </c>
      <c r="D16" s="30">
        <v>5.6</v>
      </c>
      <c r="E16" s="31">
        <f t="shared" si="0"/>
        <v>25.2</v>
      </c>
      <c r="F16" s="35" t="s">
        <v>143</v>
      </c>
      <c r="G16" s="3">
        <v>2</v>
      </c>
    </row>
    <row r="17" spans="1:7" x14ac:dyDescent="0.25">
      <c r="A17" s="38">
        <v>16</v>
      </c>
      <c r="B17" s="30">
        <v>1</v>
      </c>
      <c r="C17" s="30">
        <v>2.85</v>
      </c>
      <c r="D17" s="30">
        <v>2.85</v>
      </c>
      <c r="E17" s="31">
        <f t="shared" si="0"/>
        <v>8.1225000000000005</v>
      </c>
      <c r="F17" s="35" t="s">
        <v>144</v>
      </c>
      <c r="G17" s="3">
        <v>1</v>
      </c>
    </row>
    <row r="18" spans="1:7" x14ac:dyDescent="0.25">
      <c r="A18" s="38">
        <v>17</v>
      </c>
      <c r="B18" s="30">
        <v>1</v>
      </c>
      <c r="C18" s="30">
        <v>1.35</v>
      </c>
      <c r="D18" s="30">
        <v>1.35</v>
      </c>
      <c r="E18" s="31">
        <f t="shared" si="0"/>
        <v>1.8225000000000002</v>
      </c>
      <c r="F18" s="35" t="s">
        <v>145</v>
      </c>
      <c r="G18" s="3">
        <v>2</v>
      </c>
    </row>
    <row r="19" spans="1:7" x14ac:dyDescent="0.25">
      <c r="A19" s="38">
        <v>18</v>
      </c>
      <c r="B19" s="30">
        <v>1</v>
      </c>
      <c r="C19" s="30">
        <v>1.35</v>
      </c>
      <c r="D19" s="30">
        <v>4.37</v>
      </c>
      <c r="E19" s="31">
        <f t="shared" si="0"/>
        <v>5.8995000000000006</v>
      </c>
      <c r="F19" s="35" t="s">
        <v>146</v>
      </c>
      <c r="G19" s="3">
        <v>2</v>
      </c>
    </row>
    <row r="20" spans="1:7" x14ac:dyDescent="0.25">
      <c r="A20" s="38">
        <v>19</v>
      </c>
      <c r="B20" s="30">
        <v>1</v>
      </c>
      <c r="C20" s="30">
        <v>1.35</v>
      </c>
      <c r="D20" s="30">
        <v>4.37</v>
      </c>
      <c r="E20" s="31">
        <f t="shared" si="0"/>
        <v>5.8995000000000006</v>
      </c>
      <c r="F20" s="35" t="s">
        <v>147</v>
      </c>
      <c r="G20" s="3">
        <v>2</v>
      </c>
    </row>
    <row r="21" spans="1:7" x14ac:dyDescent="0.25">
      <c r="A21" s="38">
        <v>20</v>
      </c>
      <c r="B21" s="30">
        <v>1</v>
      </c>
      <c r="C21" s="30">
        <v>1.35</v>
      </c>
      <c r="D21" s="30">
        <v>4.37</v>
      </c>
      <c r="E21" s="31">
        <f t="shared" si="0"/>
        <v>5.8995000000000006</v>
      </c>
      <c r="F21" s="36" t="s">
        <v>148</v>
      </c>
      <c r="G21" s="3">
        <v>2</v>
      </c>
    </row>
    <row r="22" spans="1:7" x14ac:dyDescent="0.25">
      <c r="A22" s="38">
        <v>21</v>
      </c>
      <c r="B22" s="30">
        <v>1</v>
      </c>
      <c r="C22" s="30">
        <v>1.35</v>
      </c>
      <c r="D22" s="30">
        <v>4.37</v>
      </c>
      <c r="E22" s="31">
        <f t="shared" si="0"/>
        <v>5.8995000000000006</v>
      </c>
      <c r="F22" s="36" t="s">
        <v>149</v>
      </c>
      <c r="G22" s="3">
        <v>2</v>
      </c>
    </row>
    <row r="23" spans="1:7" x14ac:dyDescent="0.25">
      <c r="A23" s="38">
        <v>22</v>
      </c>
      <c r="B23" s="30">
        <v>1</v>
      </c>
      <c r="C23" s="30">
        <v>1.35</v>
      </c>
      <c r="D23" s="30">
        <v>4.37</v>
      </c>
      <c r="E23" s="31">
        <f t="shared" si="0"/>
        <v>5.8995000000000006</v>
      </c>
      <c r="F23" s="36" t="s">
        <v>150</v>
      </c>
      <c r="G23" s="3">
        <v>2</v>
      </c>
    </row>
    <row r="24" spans="1:7" x14ac:dyDescent="0.25">
      <c r="A24" s="38">
        <v>23</v>
      </c>
      <c r="B24" s="30">
        <v>1</v>
      </c>
      <c r="C24" s="30">
        <v>1.35</v>
      </c>
      <c r="D24" s="30">
        <v>4.37</v>
      </c>
      <c r="E24" s="31">
        <f t="shared" si="0"/>
        <v>5.8995000000000006</v>
      </c>
      <c r="F24" s="35" t="s">
        <v>151</v>
      </c>
      <c r="G24" s="3">
        <v>2</v>
      </c>
    </row>
    <row r="25" spans="1:7" x14ac:dyDescent="0.25">
      <c r="A25" s="38">
        <v>24</v>
      </c>
      <c r="B25" s="30">
        <v>1</v>
      </c>
      <c r="C25" s="30">
        <v>1.35</v>
      </c>
      <c r="D25" s="30">
        <v>4.37</v>
      </c>
      <c r="E25" s="31">
        <f t="shared" si="0"/>
        <v>5.8995000000000006</v>
      </c>
      <c r="F25" s="36" t="s">
        <v>152</v>
      </c>
      <c r="G25" s="3">
        <v>2</v>
      </c>
    </row>
    <row r="26" spans="1:7" x14ac:dyDescent="0.25">
      <c r="A26" s="38">
        <v>25</v>
      </c>
      <c r="B26" s="30">
        <v>1</v>
      </c>
      <c r="C26" s="30">
        <v>1.35</v>
      </c>
      <c r="D26" s="30">
        <v>4.37</v>
      </c>
      <c r="E26" s="31">
        <f t="shared" si="0"/>
        <v>5.8995000000000006</v>
      </c>
      <c r="F26" s="35" t="s">
        <v>153</v>
      </c>
      <c r="G26" s="3">
        <v>3</v>
      </c>
    </row>
    <row r="27" spans="1:7" x14ac:dyDescent="0.25">
      <c r="A27" s="38">
        <v>26</v>
      </c>
      <c r="B27" s="30">
        <v>1</v>
      </c>
      <c r="C27" s="30">
        <v>1.35</v>
      </c>
      <c r="D27" s="30">
        <v>4.37</v>
      </c>
      <c r="E27" s="31">
        <f t="shared" si="0"/>
        <v>5.8995000000000006</v>
      </c>
      <c r="F27" s="36" t="s">
        <v>154</v>
      </c>
      <c r="G27" s="3">
        <v>3</v>
      </c>
    </row>
    <row r="28" spans="1:7" x14ac:dyDescent="0.25">
      <c r="A28" s="38">
        <v>27</v>
      </c>
      <c r="B28" s="30">
        <v>1</v>
      </c>
      <c r="C28" s="30">
        <v>1.35</v>
      </c>
      <c r="D28" s="30">
        <v>4.37</v>
      </c>
      <c r="E28" s="31">
        <f t="shared" si="0"/>
        <v>5.8995000000000006</v>
      </c>
      <c r="F28" s="35" t="s">
        <v>155</v>
      </c>
      <c r="G28" s="3">
        <v>3</v>
      </c>
    </row>
    <row r="29" spans="1:7" x14ac:dyDescent="0.25">
      <c r="A29" s="38">
        <v>28</v>
      </c>
      <c r="B29" s="30">
        <v>1</v>
      </c>
      <c r="C29" s="30">
        <v>1.35</v>
      </c>
      <c r="D29" s="30">
        <v>4.37</v>
      </c>
      <c r="E29" s="31">
        <f t="shared" si="0"/>
        <v>5.8995000000000006</v>
      </c>
      <c r="F29" s="36" t="s">
        <v>156</v>
      </c>
      <c r="G29" s="3">
        <v>3</v>
      </c>
    </row>
    <row r="30" spans="1:7" x14ac:dyDescent="0.25">
      <c r="A30" s="38">
        <v>29</v>
      </c>
      <c r="B30" s="32">
        <v>1</v>
      </c>
      <c r="C30" s="30">
        <v>1.35</v>
      </c>
      <c r="D30" s="30">
        <v>4.37</v>
      </c>
      <c r="E30" s="31">
        <f t="shared" si="0"/>
        <v>5.8995000000000006</v>
      </c>
      <c r="F30" s="35" t="s">
        <v>157</v>
      </c>
      <c r="G30" s="3">
        <v>3</v>
      </c>
    </row>
    <row r="31" spans="1:7" x14ac:dyDescent="0.25">
      <c r="A31" s="38">
        <v>30</v>
      </c>
      <c r="B31" s="30">
        <v>1</v>
      </c>
      <c r="C31" s="30">
        <v>1.35</v>
      </c>
      <c r="D31" s="30">
        <v>4.37</v>
      </c>
      <c r="E31" s="31">
        <f t="shared" si="0"/>
        <v>5.8995000000000006</v>
      </c>
      <c r="F31" s="35" t="s">
        <v>158</v>
      </c>
      <c r="G31" s="3">
        <v>3</v>
      </c>
    </row>
    <row r="32" spans="1:7" x14ac:dyDescent="0.25">
      <c r="A32" s="38">
        <v>31</v>
      </c>
      <c r="B32" s="32">
        <v>2</v>
      </c>
      <c r="C32" s="32">
        <v>1.4</v>
      </c>
      <c r="D32" s="30">
        <v>4.37</v>
      </c>
      <c r="E32" s="31">
        <f t="shared" si="0"/>
        <v>12.235999999999999</v>
      </c>
      <c r="F32" s="35" t="s">
        <v>159</v>
      </c>
      <c r="G32" s="3">
        <v>2</v>
      </c>
    </row>
    <row r="33" spans="1:7" x14ac:dyDescent="0.25">
      <c r="A33" s="38">
        <v>32</v>
      </c>
      <c r="B33" s="30">
        <v>6</v>
      </c>
      <c r="C33" s="30">
        <v>1.87</v>
      </c>
      <c r="D33" s="30">
        <v>2.7</v>
      </c>
      <c r="E33" s="31">
        <f t="shared" si="0"/>
        <v>30.294000000000004</v>
      </c>
      <c r="F33" s="35" t="s">
        <v>160</v>
      </c>
      <c r="G33" s="3">
        <v>1</v>
      </c>
    </row>
    <row r="34" spans="1:7" x14ac:dyDescent="0.25">
      <c r="A34" s="38">
        <v>33</v>
      </c>
      <c r="B34" s="30">
        <v>4</v>
      </c>
      <c r="C34" s="30">
        <v>2.5499999999999998</v>
      </c>
      <c r="D34" s="30">
        <v>2.7</v>
      </c>
      <c r="E34" s="31">
        <f t="shared" si="0"/>
        <v>27.54</v>
      </c>
      <c r="F34" s="35" t="s">
        <v>161</v>
      </c>
      <c r="G34" s="3">
        <v>1</v>
      </c>
    </row>
    <row r="35" spans="1:7" x14ac:dyDescent="0.25">
      <c r="A35" s="38">
        <v>34</v>
      </c>
      <c r="B35" s="32">
        <v>2</v>
      </c>
      <c r="C35" s="32">
        <v>2.5499999999999998</v>
      </c>
      <c r="D35" s="30">
        <v>2.8</v>
      </c>
      <c r="E35" s="31">
        <f t="shared" si="0"/>
        <v>14.279999999999998</v>
      </c>
      <c r="F35" s="37" t="s">
        <v>162</v>
      </c>
      <c r="G35" s="3">
        <v>1</v>
      </c>
    </row>
    <row r="36" spans="1:7" x14ac:dyDescent="0.25">
      <c r="A36" s="38">
        <v>35</v>
      </c>
      <c r="B36" s="32">
        <v>1</v>
      </c>
      <c r="C36" s="32">
        <v>1.35</v>
      </c>
      <c r="D36" s="32">
        <v>4.37</v>
      </c>
      <c r="E36" s="31">
        <f t="shared" si="0"/>
        <v>5.8995000000000006</v>
      </c>
      <c r="F36" s="36" t="s">
        <v>163</v>
      </c>
      <c r="G36" s="3">
        <v>2</v>
      </c>
    </row>
    <row r="37" spans="1:7" x14ac:dyDescent="0.25">
      <c r="A37" s="38">
        <v>36</v>
      </c>
      <c r="B37" s="32">
        <v>1</v>
      </c>
      <c r="C37" s="32">
        <v>1.35</v>
      </c>
      <c r="D37" s="32">
        <v>4.37</v>
      </c>
      <c r="E37" s="31">
        <f t="shared" si="0"/>
        <v>5.8995000000000006</v>
      </c>
      <c r="F37" s="36" t="s">
        <v>164</v>
      </c>
      <c r="G37" s="3">
        <v>2</v>
      </c>
    </row>
    <row r="38" spans="1:7" x14ac:dyDescent="0.25">
      <c r="A38" s="38">
        <v>37</v>
      </c>
      <c r="B38" s="32">
        <v>1</v>
      </c>
      <c r="C38" s="32">
        <v>1.35</v>
      </c>
      <c r="D38" s="32">
        <v>4.37</v>
      </c>
      <c r="E38" s="31">
        <f t="shared" si="0"/>
        <v>5.8995000000000006</v>
      </c>
      <c r="F38" s="36" t="s">
        <v>165</v>
      </c>
      <c r="G38" s="3">
        <v>2</v>
      </c>
    </row>
    <row r="39" spans="1:7" x14ac:dyDescent="0.25">
      <c r="A39" s="38">
        <v>38</v>
      </c>
      <c r="B39" s="32">
        <v>1</v>
      </c>
      <c r="C39" s="32">
        <v>1.35</v>
      </c>
      <c r="D39" s="32">
        <v>4.37</v>
      </c>
      <c r="E39" s="31">
        <f t="shared" si="0"/>
        <v>5.8995000000000006</v>
      </c>
      <c r="F39" s="36" t="s">
        <v>166</v>
      </c>
      <c r="G39" s="3">
        <v>2</v>
      </c>
    </row>
    <row r="40" spans="1:7" x14ac:dyDescent="0.25">
      <c r="A40" s="38">
        <v>39</v>
      </c>
      <c r="B40" s="32">
        <v>1</v>
      </c>
      <c r="C40" s="32">
        <v>1.35</v>
      </c>
      <c r="D40" s="32">
        <v>4.37</v>
      </c>
      <c r="E40" s="31">
        <f t="shared" si="0"/>
        <v>5.8995000000000006</v>
      </c>
      <c r="F40" s="35" t="s">
        <v>167</v>
      </c>
      <c r="G40" s="3">
        <v>2</v>
      </c>
    </row>
    <row r="41" spans="1:7" x14ac:dyDescent="0.25">
      <c r="A41" s="38">
        <v>40</v>
      </c>
      <c r="B41" s="32">
        <v>1</v>
      </c>
      <c r="C41" s="32">
        <v>1.35</v>
      </c>
      <c r="D41" s="32">
        <v>4.37</v>
      </c>
      <c r="E41" s="31">
        <f t="shared" si="0"/>
        <v>5.8995000000000006</v>
      </c>
      <c r="F41" s="36" t="s">
        <v>168</v>
      </c>
      <c r="G41" s="3">
        <v>3</v>
      </c>
    </row>
    <row r="42" spans="1:7" x14ac:dyDescent="0.25">
      <c r="A42" s="38">
        <v>41</v>
      </c>
      <c r="B42" s="32">
        <v>1</v>
      </c>
      <c r="C42" s="32">
        <v>1.35</v>
      </c>
      <c r="D42" s="32">
        <v>4.37</v>
      </c>
      <c r="E42" s="31">
        <f t="shared" si="0"/>
        <v>5.8995000000000006</v>
      </c>
      <c r="F42" s="35" t="s">
        <v>169</v>
      </c>
      <c r="G42" s="3">
        <v>3</v>
      </c>
    </row>
    <row r="43" spans="1:7" x14ac:dyDescent="0.25">
      <c r="A43" s="38">
        <v>42</v>
      </c>
      <c r="B43" s="32">
        <v>1</v>
      </c>
      <c r="C43" s="32">
        <v>1.35</v>
      </c>
      <c r="D43" s="32">
        <v>4.37</v>
      </c>
      <c r="E43" s="31">
        <f t="shared" si="0"/>
        <v>5.8995000000000006</v>
      </c>
      <c r="F43" s="36" t="s">
        <v>170</v>
      </c>
      <c r="G43" s="3">
        <v>3</v>
      </c>
    </row>
    <row r="44" spans="1:7" x14ac:dyDescent="0.25">
      <c r="A44" s="38">
        <v>43</v>
      </c>
      <c r="B44" s="32">
        <v>1</v>
      </c>
      <c r="C44" s="32">
        <v>1.35</v>
      </c>
      <c r="D44" s="32">
        <v>4.37</v>
      </c>
      <c r="E44" s="31">
        <f t="shared" si="0"/>
        <v>5.8995000000000006</v>
      </c>
      <c r="F44" s="35" t="s">
        <v>171</v>
      </c>
      <c r="G44" s="3">
        <v>3</v>
      </c>
    </row>
    <row r="45" spans="1:7" x14ac:dyDescent="0.25">
      <c r="A45" s="38">
        <v>44</v>
      </c>
      <c r="B45" s="32">
        <v>1</v>
      </c>
      <c r="C45" s="32">
        <v>1.35</v>
      </c>
      <c r="D45" s="32">
        <v>4.37</v>
      </c>
      <c r="E45" s="31">
        <f t="shared" si="0"/>
        <v>5.8995000000000006</v>
      </c>
      <c r="F45" s="36" t="s">
        <v>172</v>
      </c>
      <c r="G45" s="3">
        <v>3</v>
      </c>
    </row>
    <row r="46" spans="1:7" x14ac:dyDescent="0.25">
      <c r="A46" s="38">
        <v>45</v>
      </c>
      <c r="B46" s="32">
        <v>2</v>
      </c>
      <c r="C46" s="32">
        <v>1.35</v>
      </c>
      <c r="D46" s="32">
        <v>4.37</v>
      </c>
      <c r="E46" s="31">
        <f t="shared" si="0"/>
        <v>11.799000000000001</v>
      </c>
      <c r="F46" s="35" t="s">
        <v>173</v>
      </c>
      <c r="G46" s="3">
        <v>1</v>
      </c>
    </row>
    <row r="47" spans="1:7" x14ac:dyDescent="0.25">
      <c r="A47" s="38">
        <v>46</v>
      </c>
      <c r="B47" s="30">
        <v>1</v>
      </c>
      <c r="C47" s="32">
        <v>1.35</v>
      </c>
      <c r="D47" s="32">
        <v>4.37</v>
      </c>
      <c r="E47" s="31">
        <f t="shared" si="0"/>
        <v>5.8995000000000006</v>
      </c>
      <c r="F47" s="36" t="s">
        <v>174</v>
      </c>
      <c r="G47" s="3">
        <v>1</v>
      </c>
    </row>
    <row r="48" spans="1:7" x14ac:dyDescent="0.25">
      <c r="A48" s="38">
        <v>47</v>
      </c>
      <c r="B48" s="30">
        <v>1</v>
      </c>
      <c r="C48" s="32">
        <v>1.35</v>
      </c>
      <c r="D48" s="32">
        <v>4.37</v>
      </c>
      <c r="E48" s="31">
        <f t="shared" si="0"/>
        <v>5.8995000000000006</v>
      </c>
      <c r="F48" s="36" t="s">
        <v>175</v>
      </c>
      <c r="G48" s="3">
        <v>1</v>
      </c>
    </row>
    <row r="49" spans="1:7" x14ac:dyDescent="0.25">
      <c r="A49" s="38">
        <v>48</v>
      </c>
      <c r="B49" s="30">
        <v>1</v>
      </c>
      <c r="C49" s="32">
        <v>1.35</v>
      </c>
      <c r="D49" s="32">
        <v>4.37</v>
      </c>
      <c r="E49" s="31">
        <f t="shared" si="0"/>
        <v>5.8995000000000006</v>
      </c>
      <c r="F49" s="36" t="s">
        <v>176</v>
      </c>
      <c r="G49" s="3">
        <v>1</v>
      </c>
    </row>
    <row r="50" spans="1:7" x14ac:dyDescent="0.25">
      <c r="A50" s="38">
        <v>49</v>
      </c>
      <c r="B50" s="30">
        <v>2</v>
      </c>
      <c r="C50" s="32">
        <v>1.35</v>
      </c>
      <c r="D50" s="32">
        <v>4.37</v>
      </c>
      <c r="E50" s="31">
        <f t="shared" si="0"/>
        <v>11.799000000000001</v>
      </c>
      <c r="F50" s="36" t="s">
        <v>177</v>
      </c>
      <c r="G50" s="3">
        <v>1</v>
      </c>
    </row>
    <row r="51" spans="1:7" x14ac:dyDescent="0.25">
      <c r="A51" s="38">
        <v>50</v>
      </c>
      <c r="B51" s="30">
        <v>2</v>
      </c>
      <c r="C51" s="32">
        <v>1.35</v>
      </c>
      <c r="D51" s="32">
        <v>4.37</v>
      </c>
      <c r="E51" s="31">
        <f t="shared" si="0"/>
        <v>11.799000000000001</v>
      </c>
      <c r="F51" s="36" t="s">
        <v>178</v>
      </c>
      <c r="G51" s="3">
        <v>1</v>
      </c>
    </row>
    <row r="52" spans="1:7" x14ac:dyDescent="0.25">
      <c r="A52" s="38">
        <v>51</v>
      </c>
      <c r="B52" s="30">
        <v>1</v>
      </c>
      <c r="C52" s="32">
        <v>1.35</v>
      </c>
      <c r="D52" s="32">
        <v>4.37</v>
      </c>
      <c r="E52" s="31">
        <f t="shared" si="0"/>
        <v>5.8995000000000006</v>
      </c>
      <c r="F52" s="36" t="s">
        <v>179</v>
      </c>
      <c r="G52" s="3">
        <v>1</v>
      </c>
    </row>
    <row r="53" spans="1:7" x14ac:dyDescent="0.25">
      <c r="A53" s="38">
        <v>52</v>
      </c>
      <c r="B53" s="30">
        <v>2</v>
      </c>
      <c r="C53" s="32">
        <v>1.35</v>
      </c>
      <c r="D53" s="32">
        <v>4.37</v>
      </c>
      <c r="E53" s="31">
        <f t="shared" si="0"/>
        <v>11.799000000000001</v>
      </c>
      <c r="F53" s="36" t="s">
        <v>180</v>
      </c>
      <c r="G53" s="3">
        <v>1</v>
      </c>
    </row>
    <row r="54" spans="1:7" x14ac:dyDescent="0.25">
      <c r="A54" s="38">
        <v>53</v>
      </c>
      <c r="B54" s="30">
        <v>1</v>
      </c>
      <c r="C54" s="30">
        <v>2.1</v>
      </c>
      <c r="D54" s="32">
        <v>3</v>
      </c>
      <c r="E54" s="31">
        <f t="shared" si="0"/>
        <v>6.3000000000000007</v>
      </c>
      <c r="F54" s="36" t="s">
        <v>180</v>
      </c>
      <c r="G54" s="3">
        <v>1</v>
      </c>
    </row>
    <row r="55" spans="1:7" x14ac:dyDescent="0.25">
      <c r="A55" s="38">
        <v>54</v>
      </c>
      <c r="B55" s="32">
        <v>1</v>
      </c>
      <c r="C55" s="32">
        <v>1.35</v>
      </c>
      <c r="D55" s="32">
        <v>4.37</v>
      </c>
      <c r="E55" s="31">
        <f t="shared" si="0"/>
        <v>5.8995000000000006</v>
      </c>
      <c r="F55" s="36" t="s">
        <v>181</v>
      </c>
      <c r="G55" s="3">
        <v>1</v>
      </c>
    </row>
    <row r="56" spans="1:7" x14ac:dyDescent="0.25">
      <c r="A56" s="38">
        <v>55</v>
      </c>
      <c r="B56" s="30">
        <v>1</v>
      </c>
      <c r="C56" s="30">
        <v>2.2000000000000002</v>
      </c>
      <c r="D56" s="32">
        <v>2.7</v>
      </c>
      <c r="E56" s="31">
        <f t="shared" si="0"/>
        <v>5.9400000000000013</v>
      </c>
      <c r="F56" s="36" t="s">
        <v>182</v>
      </c>
      <c r="G56" s="3">
        <v>1</v>
      </c>
    </row>
    <row r="57" spans="1:7" x14ac:dyDescent="0.25">
      <c r="A57" s="38">
        <v>56</v>
      </c>
      <c r="B57" s="32">
        <v>1</v>
      </c>
      <c r="C57" s="32">
        <v>1.35</v>
      </c>
      <c r="D57" s="32">
        <v>4.37</v>
      </c>
      <c r="E57" s="31">
        <f t="shared" si="0"/>
        <v>5.8995000000000006</v>
      </c>
      <c r="F57" s="35" t="s">
        <v>183</v>
      </c>
      <c r="G57" s="3">
        <v>1</v>
      </c>
    </row>
    <row r="58" spans="1:7" x14ac:dyDescent="0.25">
      <c r="A58" s="38">
        <v>57</v>
      </c>
      <c r="B58" s="30">
        <v>1</v>
      </c>
      <c r="C58" s="32">
        <v>1.35</v>
      </c>
      <c r="D58" s="32">
        <v>4.37</v>
      </c>
      <c r="E58" s="31">
        <f t="shared" si="0"/>
        <v>5.8995000000000006</v>
      </c>
      <c r="F58" s="35" t="s">
        <v>184</v>
      </c>
      <c r="G58" s="3">
        <v>1</v>
      </c>
    </row>
    <row r="59" spans="1:7" x14ac:dyDescent="0.25">
      <c r="A59" s="38">
        <v>58</v>
      </c>
      <c r="B59" s="30">
        <v>1</v>
      </c>
      <c r="C59" s="32">
        <v>1.35</v>
      </c>
      <c r="D59" s="32">
        <v>4.37</v>
      </c>
      <c r="E59" s="31">
        <f t="shared" si="0"/>
        <v>5.8995000000000006</v>
      </c>
      <c r="F59" s="35" t="s">
        <v>185</v>
      </c>
      <c r="G59" s="3">
        <v>1</v>
      </c>
    </row>
    <row r="60" spans="1:7" x14ac:dyDescent="0.25">
      <c r="A60" s="38">
        <v>59</v>
      </c>
      <c r="B60" s="32">
        <v>1</v>
      </c>
      <c r="C60" s="32">
        <v>1.35</v>
      </c>
      <c r="D60" s="32">
        <v>4.37</v>
      </c>
      <c r="E60" s="31">
        <f t="shared" si="0"/>
        <v>5.8995000000000006</v>
      </c>
      <c r="F60" s="36" t="s">
        <v>186</v>
      </c>
      <c r="G60" s="3">
        <v>1</v>
      </c>
    </row>
    <row r="61" spans="1:7" x14ac:dyDescent="0.25">
      <c r="A61" s="38">
        <v>60</v>
      </c>
      <c r="B61" s="32">
        <v>1</v>
      </c>
      <c r="C61" s="32">
        <v>1.35</v>
      </c>
      <c r="D61" s="32">
        <v>4.37</v>
      </c>
      <c r="E61" s="31">
        <f t="shared" si="0"/>
        <v>5.8995000000000006</v>
      </c>
      <c r="F61" s="36" t="s">
        <v>187</v>
      </c>
      <c r="G61" s="3">
        <v>1</v>
      </c>
    </row>
    <row r="62" spans="1:7" x14ac:dyDescent="0.25">
      <c r="A62" s="38">
        <v>61</v>
      </c>
      <c r="B62" s="32">
        <v>1</v>
      </c>
      <c r="C62" s="32">
        <v>1.4</v>
      </c>
      <c r="D62" s="32">
        <v>2.5</v>
      </c>
      <c r="E62" s="31">
        <f t="shared" si="0"/>
        <v>3.5</v>
      </c>
      <c r="F62" s="36" t="s">
        <v>188</v>
      </c>
      <c r="G62" s="3">
        <v>3</v>
      </c>
    </row>
    <row r="63" spans="1:7" x14ac:dyDescent="0.25">
      <c r="A63" s="38">
        <v>62</v>
      </c>
      <c r="B63" s="32">
        <v>1</v>
      </c>
      <c r="C63" s="32">
        <v>2</v>
      </c>
      <c r="D63" s="32">
        <v>2.5</v>
      </c>
      <c r="E63" s="31">
        <f t="shared" si="0"/>
        <v>5</v>
      </c>
      <c r="F63" s="36" t="s">
        <v>189</v>
      </c>
      <c r="G63" s="3">
        <v>3</v>
      </c>
    </row>
    <row r="64" spans="1:7" x14ac:dyDescent="0.25">
      <c r="A64" s="38">
        <v>63</v>
      </c>
      <c r="B64" s="32">
        <v>1</v>
      </c>
      <c r="C64" s="32">
        <v>1.35</v>
      </c>
      <c r="D64" s="32">
        <v>4.37</v>
      </c>
      <c r="E64" s="31">
        <f t="shared" ref="E64:E111" si="1">B64*C64*D64</f>
        <v>5.8995000000000006</v>
      </c>
      <c r="F64" s="36" t="s">
        <v>190</v>
      </c>
      <c r="G64" s="3">
        <v>1</v>
      </c>
    </row>
    <row r="65" spans="1:7" x14ac:dyDescent="0.25">
      <c r="A65" s="38">
        <v>64</v>
      </c>
      <c r="B65" s="32">
        <v>1</v>
      </c>
      <c r="C65" s="32">
        <v>1.35</v>
      </c>
      <c r="D65" s="32">
        <v>4.37</v>
      </c>
      <c r="E65" s="31">
        <f t="shared" si="1"/>
        <v>5.8995000000000006</v>
      </c>
      <c r="F65" s="36" t="s">
        <v>191</v>
      </c>
      <c r="G65" s="3">
        <v>1</v>
      </c>
    </row>
    <row r="66" spans="1:7" x14ac:dyDescent="0.25">
      <c r="A66" s="38">
        <v>65</v>
      </c>
      <c r="B66" s="32">
        <v>1</v>
      </c>
      <c r="C66" s="32">
        <v>1.35</v>
      </c>
      <c r="D66" s="32">
        <v>4.37</v>
      </c>
      <c r="E66" s="31">
        <f t="shared" si="1"/>
        <v>5.8995000000000006</v>
      </c>
      <c r="F66" s="36" t="s">
        <v>192</v>
      </c>
      <c r="G66" s="3">
        <v>1</v>
      </c>
    </row>
    <row r="67" spans="1:7" x14ac:dyDescent="0.25">
      <c r="A67" s="38">
        <v>66</v>
      </c>
      <c r="B67" s="32">
        <v>2</v>
      </c>
      <c r="C67" s="32">
        <v>1.35</v>
      </c>
      <c r="D67" s="32">
        <v>4.37</v>
      </c>
      <c r="E67" s="31">
        <f t="shared" si="1"/>
        <v>11.799000000000001</v>
      </c>
      <c r="F67" s="36" t="s">
        <v>193</v>
      </c>
      <c r="G67" s="3">
        <v>1</v>
      </c>
    </row>
    <row r="68" spans="1:7" x14ac:dyDescent="0.25">
      <c r="A68" s="38">
        <v>67</v>
      </c>
      <c r="B68" s="32">
        <v>1</v>
      </c>
      <c r="C68" s="32">
        <v>1.9</v>
      </c>
      <c r="D68" s="32">
        <v>2.64</v>
      </c>
      <c r="E68" s="31">
        <f t="shared" si="1"/>
        <v>5.016</v>
      </c>
      <c r="F68" s="36" t="s">
        <v>194</v>
      </c>
      <c r="G68" s="3">
        <v>1</v>
      </c>
    </row>
    <row r="69" spans="1:7" x14ac:dyDescent="0.25">
      <c r="A69" s="38">
        <v>68</v>
      </c>
      <c r="B69" s="32">
        <v>1</v>
      </c>
      <c r="C69" s="32">
        <v>1.3</v>
      </c>
      <c r="D69" s="32">
        <v>3.8</v>
      </c>
      <c r="E69" s="31">
        <f t="shared" si="1"/>
        <v>4.9399999999999995</v>
      </c>
      <c r="F69" s="35" t="s">
        <v>195</v>
      </c>
      <c r="G69" s="3">
        <v>1</v>
      </c>
    </row>
    <row r="70" spans="1:7" x14ac:dyDescent="0.25">
      <c r="A70" s="38">
        <v>69</v>
      </c>
      <c r="B70" s="32">
        <v>1</v>
      </c>
      <c r="C70" s="32">
        <v>2.2000000000000002</v>
      </c>
      <c r="D70" s="32">
        <v>2.5</v>
      </c>
      <c r="E70" s="31">
        <f t="shared" si="1"/>
        <v>5.5</v>
      </c>
      <c r="F70" s="36" t="s">
        <v>259</v>
      </c>
      <c r="G70" s="3">
        <v>1</v>
      </c>
    </row>
    <row r="71" spans="1:7" x14ac:dyDescent="0.25">
      <c r="A71" s="38">
        <v>70</v>
      </c>
      <c r="B71" s="32">
        <v>1</v>
      </c>
      <c r="C71" s="32">
        <v>1</v>
      </c>
      <c r="D71" s="32">
        <v>2.2000000000000002</v>
      </c>
      <c r="E71" s="31">
        <f t="shared" si="1"/>
        <v>2.2000000000000002</v>
      </c>
      <c r="F71" s="36" t="s">
        <v>260</v>
      </c>
      <c r="G71" s="3">
        <v>1</v>
      </c>
    </row>
    <row r="72" spans="1:7" x14ac:dyDescent="0.25">
      <c r="A72" s="38">
        <v>71</v>
      </c>
      <c r="B72" s="32">
        <v>1</v>
      </c>
      <c r="C72" s="32">
        <v>2.2000000000000002</v>
      </c>
      <c r="D72" s="32">
        <v>3</v>
      </c>
      <c r="E72" s="31">
        <f t="shared" si="1"/>
        <v>6.6000000000000005</v>
      </c>
      <c r="F72" s="36" t="s">
        <v>196</v>
      </c>
      <c r="G72" s="3">
        <v>1</v>
      </c>
    </row>
    <row r="73" spans="1:7" x14ac:dyDescent="0.25">
      <c r="A73" s="38">
        <v>72</v>
      </c>
      <c r="B73" s="32">
        <v>1</v>
      </c>
      <c r="C73" s="32">
        <v>2.2000000000000002</v>
      </c>
      <c r="D73" s="32">
        <v>15</v>
      </c>
      <c r="E73" s="31">
        <f t="shared" si="1"/>
        <v>33</v>
      </c>
      <c r="F73" s="36" t="s">
        <v>197</v>
      </c>
      <c r="G73" s="3">
        <v>1</v>
      </c>
    </row>
    <row r="74" spans="1:7" x14ac:dyDescent="0.25">
      <c r="A74" s="38">
        <v>73</v>
      </c>
      <c r="B74" s="32">
        <v>1</v>
      </c>
      <c r="C74" s="32">
        <v>2.8</v>
      </c>
      <c r="D74" s="32">
        <v>5.8</v>
      </c>
      <c r="E74" s="31">
        <f t="shared" si="1"/>
        <v>16.239999999999998</v>
      </c>
      <c r="F74" s="36" t="s">
        <v>197</v>
      </c>
      <c r="G74" s="3">
        <v>1</v>
      </c>
    </row>
    <row r="75" spans="1:7" x14ac:dyDescent="0.25">
      <c r="A75" s="38">
        <v>74</v>
      </c>
      <c r="B75" s="32">
        <v>1</v>
      </c>
      <c r="C75" s="32">
        <v>2.8</v>
      </c>
      <c r="D75" s="32">
        <v>3.6</v>
      </c>
      <c r="E75" s="31">
        <f t="shared" si="1"/>
        <v>10.08</v>
      </c>
      <c r="F75" s="35" t="s">
        <v>198</v>
      </c>
      <c r="G75" s="3">
        <v>1</v>
      </c>
    </row>
    <row r="76" spans="1:7" x14ac:dyDescent="0.25">
      <c r="A76" s="38">
        <v>75</v>
      </c>
      <c r="B76" s="32">
        <v>1</v>
      </c>
      <c r="C76" s="32">
        <v>1.9</v>
      </c>
      <c r="D76" s="32">
        <v>5.7</v>
      </c>
      <c r="E76" s="31">
        <f t="shared" si="1"/>
        <v>10.83</v>
      </c>
      <c r="F76" s="35" t="s">
        <v>198</v>
      </c>
      <c r="G76" s="3">
        <v>1</v>
      </c>
    </row>
    <row r="77" spans="1:7" x14ac:dyDescent="0.25">
      <c r="A77" s="38">
        <v>76</v>
      </c>
      <c r="B77" s="32">
        <v>1</v>
      </c>
      <c r="C77" s="32">
        <v>1.8</v>
      </c>
      <c r="D77" s="32">
        <v>1.8</v>
      </c>
      <c r="E77" s="31">
        <f t="shared" si="1"/>
        <v>3.24</v>
      </c>
      <c r="F77" s="35" t="s">
        <v>198</v>
      </c>
      <c r="G77" s="3">
        <v>1</v>
      </c>
    </row>
    <row r="78" spans="1:7" x14ac:dyDescent="0.25">
      <c r="A78" s="38">
        <v>77</v>
      </c>
      <c r="B78" s="32">
        <v>1</v>
      </c>
      <c r="C78" s="32">
        <v>1.6</v>
      </c>
      <c r="D78" s="32">
        <v>15</v>
      </c>
      <c r="E78" s="31">
        <f t="shared" si="1"/>
        <v>24</v>
      </c>
      <c r="F78" s="35" t="s">
        <v>198</v>
      </c>
      <c r="G78" s="3">
        <v>1</v>
      </c>
    </row>
    <row r="79" spans="1:7" x14ac:dyDescent="0.25">
      <c r="A79" s="38">
        <v>78</v>
      </c>
      <c r="B79" s="32">
        <v>2</v>
      </c>
      <c r="C79" s="32">
        <v>2.9</v>
      </c>
      <c r="D79" s="32">
        <v>3.8</v>
      </c>
      <c r="E79" s="31">
        <f t="shared" si="1"/>
        <v>22.04</v>
      </c>
      <c r="F79" s="35" t="s">
        <v>198</v>
      </c>
      <c r="G79" s="3">
        <v>1</v>
      </c>
    </row>
    <row r="80" spans="1:7" x14ac:dyDescent="0.25">
      <c r="A80" s="38">
        <v>79</v>
      </c>
      <c r="B80" s="32">
        <v>6</v>
      </c>
      <c r="C80" s="32">
        <v>2.8</v>
      </c>
      <c r="D80" s="32">
        <v>2.8</v>
      </c>
      <c r="E80" s="31">
        <f t="shared" si="1"/>
        <v>47.039999999999992</v>
      </c>
      <c r="F80" s="35" t="s">
        <v>199</v>
      </c>
      <c r="G80" s="3">
        <v>1</v>
      </c>
    </row>
    <row r="81" spans="1:7" x14ac:dyDescent="0.25">
      <c r="A81" s="38">
        <v>80</v>
      </c>
      <c r="B81" s="32">
        <v>1</v>
      </c>
      <c r="C81" s="32">
        <v>1</v>
      </c>
      <c r="D81" s="32">
        <v>1.6</v>
      </c>
      <c r="E81" s="31">
        <f t="shared" si="1"/>
        <v>1.6</v>
      </c>
      <c r="F81" s="36" t="s">
        <v>274</v>
      </c>
      <c r="G81" s="3">
        <v>1</v>
      </c>
    </row>
    <row r="82" spans="1:7" x14ac:dyDescent="0.25">
      <c r="A82" s="38">
        <v>81</v>
      </c>
      <c r="B82" s="32">
        <v>1</v>
      </c>
      <c r="C82" s="32">
        <v>1.7</v>
      </c>
      <c r="D82" s="32">
        <v>2.2000000000000002</v>
      </c>
      <c r="E82" s="31">
        <f t="shared" si="1"/>
        <v>3.74</v>
      </c>
      <c r="F82" s="36" t="s">
        <v>274</v>
      </c>
      <c r="G82" s="3">
        <v>1</v>
      </c>
    </row>
    <row r="83" spans="1:7" x14ac:dyDescent="0.25">
      <c r="A83" s="38">
        <v>82</v>
      </c>
      <c r="B83" s="32">
        <v>1</v>
      </c>
      <c r="C83" s="32">
        <v>2.5</v>
      </c>
      <c r="D83" s="32">
        <v>3.2</v>
      </c>
      <c r="E83" s="31">
        <f t="shared" si="1"/>
        <v>8</v>
      </c>
      <c r="F83" s="36" t="s">
        <v>274</v>
      </c>
      <c r="G83" s="3">
        <v>1</v>
      </c>
    </row>
    <row r="84" spans="1:7" x14ac:dyDescent="0.25">
      <c r="A84" s="38">
        <v>83</v>
      </c>
      <c r="B84" s="32">
        <v>1</v>
      </c>
      <c r="C84" s="32">
        <v>2.1</v>
      </c>
      <c r="D84" s="32">
        <v>3.2</v>
      </c>
      <c r="E84" s="31">
        <f t="shared" si="1"/>
        <v>6.7200000000000006</v>
      </c>
      <c r="F84" s="36" t="s">
        <v>274</v>
      </c>
      <c r="G84" s="3">
        <v>1</v>
      </c>
    </row>
    <row r="85" spans="1:7" x14ac:dyDescent="0.25">
      <c r="A85" s="38">
        <v>84</v>
      </c>
      <c r="B85" s="32">
        <v>10</v>
      </c>
      <c r="C85" s="32">
        <v>1.6</v>
      </c>
      <c r="D85" s="32">
        <v>3.2</v>
      </c>
      <c r="E85" s="31">
        <f t="shared" si="1"/>
        <v>51.2</v>
      </c>
      <c r="F85" s="36" t="s">
        <v>274</v>
      </c>
      <c r="G85" s="3">
        <v>1</v>
      </c>
    </row>
    <row r="86" spans="1:7" x14ac:dyDescent="0.25">
      <c r="A86" s="38">
        <v>85</v>
      </c>
      <c r="B86" s="32">
        <v>3</v>
      </c>
      <c r="C86" s="32">
        <v>2.1</v>
      </c>
      <c r="D86" s="32">
        <v>3.2</v>
      </c>
      <c r="E86" s="31">
        <f t="shared" si="1"/>
        <v>20.160000000000004</v>
      </c>
      <c r="F86" s="36" t="s">
        <v>274</v>
      </c>
      <c r="G86" s="3">
        <v>1</v>
      </c>
    </row>
    <row r="87" spans="1:7" x14ac:dyDescent="0.25">
      <c r="A87" s="38">
        <v>86</v>
      </c>
      <c r="B87" s="32">
        <v>1</v>
      </c>
      <c r="C87" s="32">
        <v>1.35</v>
      </c>
      <c r="D87" s="32">
        <v>5.6</v>
      </c>
      <c r="E87" s="31">
        <f t="shared" si="1"/>
        <v>7.56</v>
      </c>
      <c r="F87" s="36" t="s">
        <v>200</v>
      </c>
      <c r="G87" s="3">
        <v>2</v>
      </c>
    </row>
    <row r="88" spans="1:7" x14ac:dyDescent="0.25">
      <c r="A88" s="38">
        <v>87</v>
      </c>
      <c r="B88" s="32">
        <v>1</v>
      </c>
      <c r="C88" s="32">
        <v>1.35</v>
      </c>
      <c r="D88" s="32">
        <v>5.6</v>
      </c>
      <c r="E88" s="31">
        <f t="shared" si="1"/>
        <v>7.56</v>
      </c>
      <c r="F88" s="35" t="s">
        <v>201</v>
      </c>
      <c r="G88" s="3">
        <v>2</v>
      </c>
    </row>
    <row r="89" spans="1:7" x14ac:dyDescent="0.25">
      <c r="A89" s="38">
        <v>88</v>
      </c>
      <c r="B89" s="32">
        <v>1</v>
      </c>
      <c r="C89" s="32">
        <v>1.35</v>
      </c>
      <c r="D89" s="32">
        <v>1.35</v>
      </c>
      <c r="E89" s="31">
        <f t="shared" si="1"/>
        <v>1.8225000000000002</v>
      </c>
      <c r="F89" s="36" t="s">
        <v>202</v>
      </c>
      <c r="G89" s="3">
        <v>2</v>
      </c>
    </row>
    <row r="90" spans="1:7" x14ac:dyDescent="0.25">
      <c r="A90" s="38">
        <v>89</v>
      </c>
      <c r="B90" s="32">
        <v>1</v>
      </c>
      <c r="C90" s="32">
        <v>1.35</v>
      </c>
      <c r="D90" s="32">
        <v>2.5499999999999998</v>
      </c>
      <c r="E90" s="31">
        <f t="shared" si="1"/>
        <v>3.4424999999999999</v>
      </c>
      <c r="F90" s="35" t="s">
        <v>203</v>
      </c>
      <c r="G90" s="3">
        <v>2</v>
      </c>
    </row>
    <row r="91" spans="1:7" x14ac:dyDescent="0.25">
      <c r="A91" s="38">
        <v>90</v>
      </c>
      <c r="B91" s="32">
        <v>1</v>
      </c>
      <c r="C91" s="32">
        <v>1.35</v>
      </c>
      <c r="D91" s="32">
        <v>2.6</v>
      </c>
      <c r="E91" s="31">
        <f t="shared" si="1"/>
        <v>3.5100000000000002</v>
      </c>
      <c r="F91" s="35" t="s">
        <v>203</v>
      </c>
      <c r="G91" s="3">
        <v>2</v>
      </c>
    </row>
    <row r="92" spans="1:7" x14ac:dyDescent="0.25">
      <c r="A92" s="38">
        <v>91</v>
      </c>
      <c r="B92" s="32">
        <v>1</v>
      </c>
      <c r="C92" s="32">
        <v>1.35</v>
      </c>
      <c r="D92" s="32">
        <v>1.35</v>
      </c>
      <c r="E92" s="31">
        <f t="shared" si="1"/>
        <v>1.8225000000000002</v>
      </c>
      <c r="F92" s="35" t="s">
        <v>204</v>
      </c>
      <c r="G92" s="3">
        <v>2</v>
      </c>
    </row>
    <row r="93" spans="1:7" x14ac:dyDescent="0.25">
      <c r="A93" s="38">
        <v>92</v>
      </c>
      <c r="B93" s="32">
        <v>1</v>
      </c>
      <c r="C93" s="32">
        <v>1.35</v>
      </c>
      <c r="D93" s="32">
        <v>1.35</v>
      </c>
      <c r="E93" s="31">
        <f t="shared" si="1"/>
        <v>1.8225000000000002</v>
      </c>
      <c r="F93" s="35" t="s">
        <v>205</v>
      </c>
      <c r="G93" s="3">
        <v>2</v>
      </c>
    </row>
    <row r="94" spans="1:7" x14ac:dyDescent="0.25">
      <c r="A94" s="38">
        <v>93</v>
      </c>
      <c r="B94" s="32">
        <v>1</v>
      </c>
      <c r="C94" s="32">
        <v>1.35</v>
      </c>
      <c r="D94" s="32">
        <v>1.35</v>
      </c>
      <c r="E94" s="31">
        <f t="shared" si="1"/>
        <v>1.8225000000000002</v>
      </c>
      <c r="F94" s="35" t="s">
        <v>206</v>
      </c>
      <c r="G94" s="3">
        <v>2</v>
      </c>
    </row>
    <row r="95" spans="1:7" x14ac:dyDescent="0.25">
      <c r="A95" s="38">
        <v>94</v>
      </c>
      <c r="B95" s="32">
        <v>1</v>
      </c>
      <c r="C95" s="32">
        <v>1.35</v>
      </c>
      <c r="D95" s="32">
        <v>4.3499999999999996</v>
      </c>
      <c r="E95" s="31">
        <f t="shared" si="1"/>
        <v>5.8724999999999996</v>
      </c>
      <c r="F95" s="35" t="s">
        <v>207</v>
      </c>
      <c r="G95" s="3">
        <v>2</v>
      </c>
    </row>
    <row r="96" spans="1:7" x14ac:dyDescent="0.25">
      <c r="A96" s="38">
        <v>95</v>
      </c>
      <c r="B96" s="32">
        <v>1</v>
      </c>
      <c r="C96" s="32">
        <v>2.2000000000000002</v>
      </c>
      <c r="D96" s="32">
        <v>2.9</v>
      </c>
      <c r="E96" s="31">
        <f t="shared" si="1"/>
        <v>6.38</v>
      </c>
      <c r="F96" s="35" t="s">
        <v>208</v>
      </c>
      <c r="G96" s="3">
        <v>2</v>
      </c>
    </row>
    <row r="97" spans="1:7" x14ac:dyDescent="0.25">
      <c r="A97" s="38">
        <v>96</v>
      </c>
      <c r="B97" s="32">
        <v>1</v>
      </c>
      <c r="C97" s="32">
        <v>1.38</v>
      </c>
      <c r="D97" s="32">
        <v>2.2000000000000002</v>
      </c>
      <c r="E97" s="31">
        <f t="shared" si="1"/>
        <v>3.036</v>
      </c>
      <c r="F97" s="35" t="s">
        <v>209</v>
      </c>
      <c r="G97" s="3">
        <v>2</v>
      </c>
    </row>
    <row r="98" spans="1:7" x14ac:dyDescent="0.25">
      <c r="A98" s="38">
        <v>97</v>
      </c>
      <c r="B98" s="32">
        <v>1</v>
      </c>
      <c r="C98" s="32">
        <v>2.2000000000000002</v>
      </c>
      <c r="D98" s="32">
        <v>3.3</v>
      </c>
      <c r="E98" s="31">
        <f t="shared" si="1"/>
        <v>7.26</v>
      </c>
      <c r="F98" s="35" t="s">
        <v>210</v>
      </c>
      <c r="G98" s="3">
        <v>2</v>
      </c>
    </row>
    <row r="99" spans="1:7" x14ac:dyDescent="0.25">
      <c r="A99" s="38">
        <v>98</v>
      </c>
      <c r="B99" s="32">
        <v>1</v>
      </c>
      <c r="C99" s="32">
        <v>2.2000000000000002</v>
      </c>
      <c r="D99" s="32">
        <v>5.4</v>
      </c>
      <c r="E99" s="31">
        <f t="shared" si="1"/>
        <v>11.880000000000003</v>
      </c>
      <c r="F99" s="35" t="s">
        <v>211</v>
      </c>
      <c r="G99" s="3">
        <v>2</v>
      </c>
    </row>
    <row r="100" spans="1:7" x14ac:dyDescent="0.25">
      <c r="A100" s="38">
        <v>99</v>
      </c>
      <c r="B100" s="32">
        <v>1</v>
      </c>
      <c r="C100" s="32">
        <v>1.35</v>
      </c>
      <c r="D100" s="32">
        <v>1.35</v>
      </c>
      <c r="E100" s="31">
        <f t="shared" si="1"/>
        <v>1.8225000000000002</v>
      </c>
      <c r="F100" s="35" t="s">
        <v>212</v>
      </c>
      <c r="G100" s="3">
        <v>2</v>
      </c>
    </row>
    <row r="101" spans="1:7" x14ac:dyDescent="0.25">
      <c r="A101" s="38">
        <v>100</v>
      </c>
      <c r="B101" s="32">
        <v>1</v>
      </c>
      <c r="C101" s="32">
        <v>1.35</v>
      </c>
      <c r="D101" s="32">
        <v>1.35</v>
      </c>
      <c r="E101" s="31">
        <f t="shared" si="1"/>
        <v>1.8225000000000002</v>
      </c>
      <c r="F101" s="35" t="s">
        <v>213</v>
      </c>
      <c r="G101" s="3">
        <v>2</v>
      </c>
    </row>
    <row r="102" spans="1:7" x14ac:dyDescent="0.25">
      <c r="A102" s="38">
        <v>101</v>
      </c>
      <c r="B102" s="32">
        <v>1</v>
      </c>
      <c r="C102" s="32">
        <v>1.35</v>
      </c>
      <c r="D102" s="32">
        <v>1.35</v>
      </c>
      <c r="E102" s="31">
        <f t="shared" si="1"/>
        <v>1.8225000000000002</v>
      </c>
      <c r="F102" s="35" t="s">
        <v>214</v>
      </c>
      <c r="G102" s="3">
        <v>2</v>
      </c>
    </row>
    <row r="103" spans="1:7" x14ac:dyDescent="0.25">
      <c r="A103" s="38">
        <v>102</v>
      </c>
      <c r="B103" s="32">
        <v>1</v>
      </c>
      <c r="C103" s="32">
        <v>1.35</v>
      </c>
      <c r="D103" s="32">
        <v>1.35</v>
      </c>
      <c r="E103" s="31">
        <f t="shared" si="1"/>
        <v>1.8225000000000002</v>
      </c>
      <c r="F103" s="35" t="s">
        <v>215</v>
      </c>
      <c r="G103" s="3">
        <v>2</v>
      </c>
    </row>
    <row r="104" spans="1:7" x14ac:dyDescent="0.25">
      <c r="A104" s="38">
        <v>103</v>
      </c>
      <c r="B104" s="32">
        <v>1</v>
      </c>
      <c r="C104" s="32">
        <v>2.5499999999999998</v>
      </c>
      <c r="D104" s="32">
        <v>2.6</v>
      </c>
      <c r="E104" s="31">
        <f t="shared" si="1"/>
        <v>6.63</v>
      </c>
      <c r="F104" s="35" t="s">
        <v>216</v>
      </c>
      <c r="G104" s="3">
        <v>2</v>
      </c>
    </row>
    <row r="105" spans="1:7" x14ac:dyDescent="0.25">
      <c r="A105" s="38">
        <v>104</v>
      </c>
      <c r="B105" s="32">
        <v>1</v>
      </c>
      <c r="C105" s="32">
        <v>1.55</v>
      </c>
      <c r="D105" s="32">
        <v>2.8</v>
      </c>
      <c r="E105" s="31">
        <f t="shared" si="1"/>
        <v>4.34</v>
      </c>
      <c r="F105" s="35" t="s">
        <v>216</v>
      </c>
      <c r="G105" s="3">
        <v>2</v>
      </c>
    </row>
    <row r="106" spans="1:7" x14ac:dyDescent="0.25">
      <c r="A106" s="38">
        <v>105</v>
      </c>
      <c r="B106" s="32">
        <v>1</v>
      </c>
      <c r="C106" s="32">
        <v>1.35</v>
      </c>
      <c r="D106" s="32">
        <v>1.35</v>
      </c>
      <c r="E106" s="31">
        <f t="shared" si="1"/>
        <v>1.8225000000000002</v>
      </c>
      <c r="F106" s="35" t="s">
        <v>217</v>
      </c>
      <c r="G106" s="3">
        <v>2</v>
      </c>
    </row>
    <row r="107" spans="1:7" x14ac:dyDescent="0.25">
      <c r="A107" s="38">
        <v>106</v>
      </c>
      <c r="B107" s="32">
        <v>1</v>
      </c>
      <c r="C107" s="32">
        <v>1.35</v>
      </c>
      <c r="D107" s="32">
        <v>1.35</v>
      </c>
      <c r="E107" s="31">
        <f t="shared" si="1"/>
        <v>1.8225000000000002</v>
      </c>
      <c r="F107" s="35" t="s">
        <v>218</v>
      </c>
      <c r="G107" s="3">
        <v>2</v>
      </c>
    </row>
    <row r="108" spans="1:7" x14ac:dyDescent="0.25">
      <c r="A108" s="38">
        <v>107</v>
      </c>
      <c r="B108" s="32">
        <v>1</v>
      </c>
      <c r="C108" s="32">
        <v>1.35</v>
      </c>
      <c r="D108" s="32">
        <v>5.6</v>
      </c>
      <c r="E108" s="31">
        <f t="shared" si="1"/>
        <v>7.56</v>
      </c>
      <c r="F108" s="35" t="s">
        <v>219</v>
      </c>
      <c r="G108" s="3">
        <v>2</v>
      </c>
    </row>
    <row r="109" spans="1:7" x14ac:dyDescent="0.25">
      <c r="A109" s="38">
        <v>108</v>
      </c>
      <c r="B109" s="32">
        <v>1</v>
      </c>
      <c r="C109" s="32">
        <v>1.75</v>
      </c>
      <c r="D109" s="32">
        <v>3.05</v>
      </c>
      <c r="E109" s="31">
        <f t="shared" si="1"/>
        <v>5.3374999999999995</v>
      </c>
      <c r="F109" s="36" t="s">
        <v>124</v>
      </c>
      <c r="G109" s="3">
        <v>1</v>
      </c>
    </row>
    <row r="110" spans="1:7" x14ac:dyDescent="0.25">
      <c r="A110" s="38">
        <v>109</v>
      </c>
      <c r="B110" s="32">
        <v>1</v>
      </c>
      <c r="C110" s="32">
        <v>1.75</v>
      </c>
      <c r="D110" s="32">
        <v>2.74</v>
      </c>
      <c r="E110" s="31">
        <f t="shared" si="1"/>
        <v>4.7949999999999999</v>
      </c>
      <c r="F110" s="35" t="s">
        <v>124</v>
      </c>
      <c r="G110" s="3">
        <v>1</v>
      </c>
    </row>
    <row r="111" spans="1:7" x14ac:dyDescent="0.25">
      <c r="A111" s="38">
        <v>110</v>
      </c>
      <c r="B111" s="32">
        <v>1</v>
      </c>
      <c r="C111" s="32">
        <v>0.95</v>
      </c>
      <c r="D111" s="32">
        <v>2.75</v>
      </c>
      <c r="E111" s="31">
        <f t="shared" si="1"/>
        <v>2.6124999999999998</v>
      </c>
      <c r="F111" s="36" t="s">
        <v>124</v>
      </c>
      <c r="G111" s="3">
        <v>1</v>
      </c>
    </row>
    <row r="112" spans="1:7" x14ac:dyDescent="0.25">
      <c r="A112" s="38">
        <v>111</v>
      </c>
      <c r="B112" s="32">
        <v>1</v>
      </c>
      <c r="C112" s="32">
        <v>1.35</v>
      </c>
      <c r="D112" s="32">
        <v>5.35</v>
      </c>
      <c r="E112" s="31">
        <f t="shared" ref="E112:E158" si="2">B112*C112*D112</f>
        <v>7.2225000000000001</v>
      </c>
      <c r="F112" s="35" t="s">
        <v>220</v>
      </c>
      <c r="G112" s="3">
        <v>2</v>
      </c>
    </row>
    <row r="113" spans="1:7" x14ac:dyDescent="0.25">
      <c r="A113" s="38">
        <v>112</v>
      </c>
      <c r="B113" s="32">
        <v>1</v>
      </c>
      <c r="C113" s="32">
        <v>1.35</v>
      </c>
      <c r="D113" s="32">
        <v>1.35</v>
      </c>
      <c r="E113" s="31">
        <f t="shared" si="2"/>
        <v>1.8225000000000002</v>
      </c>
      <c r="F113" s="35" t="s">
        <v>221</v>
      </c>
      <c r="G113" s="3">
        <v>2</v>
      </c>
    </row>
    <row r="114" spans="1:7" x14ac:dyDescent="0.25">
      <c r="A114" s="38">
        <v>113</v>
      </c>
      <c r="B114" s="32">
        <v>1</v>
      </c>
      <c r="C114" s="32">
        <v>1.35</v>
      </c>
      <c r="D114" s="32">
        <v>1.35</v>
      </c>
      <c r="E114" s="31">
        <f t="shared" si="2"/>
        <v>1.8225000000000002</v>
      </c>
      <c r="F114" s="35" t="s">
        <v>222</v>
      </c>
      <c r="G114" s="3">
        <v>2</v>
      </c>
    </row>
    <row r="115" spans="1:7" x14ac:dyDescent="0.25">
      <c r="A115" s="38">
        <v>114</v>
      </c>
      <c r="B115" s="32">
        <v>1</v>
      </c>
      <c r="C115" s="32">
        <v>1.35</v>
      </c>
      <c r="D115" s="32">
        <v>1.35</v>
      </c>
      <c r="E115" s="31">
        <f t="shared" si="2"/>
        <v>1.8225000000000002</v>
      </c>
      <c r="F115" s="35" t="s">
        <v>223</v>
      </c>
      <c r="G115" s="3">
        <v>2</v>
      </c>
    </row>
    <row r="116" spans="1:7" x14ac:dyDescent="0.25">
      <c r="A116" s="38">
        <v>115</v>
      </c>
      <c r="B116" s="32">
        <v>1</v>
      </c>
      <c r="C116" s="32">
        <v>2.25</v>
      </c>
      <c r="D116" s="32">
        <v>2.9</v>
      </c>
      <c r="E116" s="31">
        <f t="shared" si="2"/>
        <v>6.5249999999999995</v>
      </c>
      <c r="F116" s="35" t="s">
        <v>224</v>
      </c>
      <c r="G116" s="3">
        <v>2</v>
      </c>
    </row>
    <row r="117" spans="1:7" x14ac:dyDescent="0.25">
      <c r="A117" s="38">
        <v>116</v>
      </c>
      <c r="B117" s="32">
        <v>1</v>
      </c>
      <c r="C117" s="32">
        <v>2.25</v>
      </c>
      <c r="D117" s="32">
        <v>6</v>
      </c>
      <c r="E117" s="31">
        <f t="shared" si="2"/>
        <v>13.5</v>
      </c>
      <c r="F117" s="35" t="s">
        <v>224</v>
      </c>
      <c r="G117" s="3">
        <v>2</v>
      </c>
    </row>
    <row r="118" spans="1:7" x14ac:dyDescent="0.25">
      <c r="A118" s="38">
        <v>117</v>
      </c>
      <c r="B118" s="32">
        <v>1</v>
      </c>
      <c r="C118" s="32">
        <v>1.35</v>
      </c>
      <c r="D118" s="32">
        <v>4.3499999999999996</v>
      </c>
      <c r="E118" s="31">
        <f t="shared" si="2"/>
        <v>5.8724999999999996</v>
      </c>
      <c r="F118" s="35" t="s">
        <v>225</v>
      </c>
      <c r="G118" s="3">
        <v>2</v>
      </c>
    </row>
    <row r="119" spans="1:7" x14ac:dyDescent="0.25">
      <c r="A119" s="38">
        <v>118</v>
      </c>
      <c r="B119" s="32">
        <v>1</v>
      </c>
      <c r="C119" s="32">
        <v>1.35</v>
      </c>
      <c r="D119" s="32">
        <v>1.35</v>
      </c>
      <c r="E119" s="31">
        <f t="shared" si="2"/>
        <v>1.8225000000000002</v>
      </c>
      <c r="F119" s="36" t="s">
        <v>226</v>
      </c>
      <c r="G119" s="3">
        <v>2</v>
      </c>
    </row>
    <row r="120" spans="1:7" x14ac:dyDescent="0.25">
      <c r="A120" s="38">
        <v>119</v>
      </c>
      <c r="B120" s="32">
        <v>1</v>
      </c>
      <c r="C120" s="32">
        <v>1.35</v>
      </c>
      <c r="D120" s="32">
        <v>4.3499999999999996</v>
      </c>
      <c r="E120" s="31">
        <f t="shared" si="2"/>
        <v>5.8724999999999996</v>
      </c>
      <c r="F120" s="35" t="s">
        <v>227</v>
      </c>
      <c r="G120" s="3">
        <v>2</v>
      </c>
    </row>
    <row r="121" spans="1:7" x14ac:dyDescent="0.25">
      <c r="A121" s="38">
        <v>120</v>
      </c>
      <c r="B121" s="32">
        <v>1</v>
      </c>
      <c r="C121" s="32">
        <v>1.35</v>
      </c>
      <c r="D121" s="32">
        <v>1.35</v>
      </c>
      <c r="E121" s="31">
        <f t="shared" si="2"/>
        <v>1.8225000000000002</v>
      </c>
      <c r="F121" s="36" t="s">
        <v>228</v>
      </c>
      <c r="G121" s="3">
        <v>2</v>
      </c>
    </row>
    <row r="122" spans="1:7" x14ac:dyDescent="0.25">
      <c r="A122" s="38">
        <v>121</v>
      </c>
      <c r="B122" s="32">
        <v>1</v>
      </c>
      <c r="C122" s="32">
        <v>1.35</v>
      </c>
      <c r="D122" s="32">
        <v>1.35</v>
      </c>
      <c r="E122" s="31">
        <f t="shared" si="2"/>
        <v>1.8225000000000002</v>
      </c>
      <c r="F122" s="35" t="s">
        <v>229</v>
      </c>
      <c r="G122" s="3">
        <v>2</v>
      </c>
    </row>
    <row r="123" spans="1:7" x14ac:dyDescent="0.25">
      <c r="A123" s="38">
        <v>122</v>
      </c>
      <c r="B123" s="32">
        <v>1</v>
      </c>
      <c r="C123" s="32">
        <v>1.35</v>
      </c>
      <c r="D123" s="32">
        <v>1.35</v>
      </c>
      <c r="E123" s="31">
        <f t="shared" si="2"/>
        <v>1.8225000000000002</v>
      </c>
      <c r="F123" s="35" t="s">
        <v>230</v>
      </c>
      <c r="G123" s="3">
        <v>2</v>
      </c>
    </row>
    <row r="124" spans="1:7" x14ac:dyDescent="0.25">
      <c r="A124" s="38">
        <v>123</v>
      </c>
      <c r="B124" s="32">
        <v>1</v>
      </c>
      <c r="C124" s="32">
        <v>1.35</v>
      </c>
      <c r="D124" s="32">
        <v>1.35</v>
      </c>
      <c r="E124" s="31">
        <f t="shared" si="2"/>
        <v>1.8225000000000002</v>
      </c>
      <c r="F124" s="35" t="s">
        <v>231</v>
      </c>
      <c r="G124" s="3">
        <v>2</v>
      </c>
    </row>
    <row r="125" spans="1:7" x14ac:dyDescent="0.25">
      <c r="A125" s="38">
        <v>124</v>
      </c>
      <c r="B125" s="32">
        <v>1</v>
      </c>
      <c r="C125" s="32">
        <v>1.35</v>
      </c>
      <c r="D125" s="32">
        <v>1.35</v>
      </c>
      <c r="E125" s="31">
        <f t="shared" si="2"/>
        <v>1.8225000000000002</v>
      </c>
      <c r="F125" s="35" t="s">
        <v>232</v>
      </c>
      <c r="G125" s="3">
        <v>2</v>
      </c>
    </row>
    <row r="126" spans="1:7" x14ac:dyDescent="0.25">
      <c r="A126" s="38">
        <v>125</v>
      </c>
      <c r="B126" s="32">
        <v>1</v>
      </c>
      <c r="C126" s="32">
        <v>2.54</v>
      </c>
      <c r="D126" s="32">
        <v>2.8</v>
      </c>
      <c r="E126" s="31">
        <f t="shared" si="2"/>
        <v>7.1119999999999992</v>
      </c>
      <c r="F126" s="35" t="s">
        <v>233</v>
      </c>
      <c r="G126" s="3">
        <v>2</v>
      </c>
    </row>
    <row r="127" spans="1:7" x14ac:dyDescent="0.25">
      <c r="A127" s="38">
        <v>126</v>
      </c>
      <c r="B127" s="32">
        <v>1</v>
      </c>
      <c r="C127" s="32">
        <v>1.35</v>
      </c>
      <c r="D127" s="32">
        <v>1.35</v>
      </c>
      <c r="E127" s="31">
        <f t="shared" si="2"/>
        <v>1.8225000000000002</v>
      </c>
      <c r="F127" s="35" t="s">
        <v>234</v>
      </c>
      <c r="G127" s="3">
        <v>2</v>
      </c>
    </row>
    <row r="128" spans="1:7" x14ac:dyDescent="0.25">
      <c r="A128" s="38">
        <v>127</v>
      </c>
      <c r="B128" s="32">
        <v>1</v>
      </c>
      <c r="C128" s="32">
        <v>1.35</v>
      </c>
      <c r="D128" s="32">
        <v>1.35</v>
      </c>
      <c r="E128" s="31">
        <f t="shared" si="2"/>
        <v>1.8225000000000002</v>
      </c>
      <c r="F128" s="35" t="s">
        <v>235</v>
      </c>
      <c r="G128" s="3">
        <v>2</v>
      </c>
    </row>
    <row r="129" spans="1:7" x14ac:dyDescent="0.25">
      <c r="A129" s="38">
        <v>128</v>
      </c>
      <c r="B129" s="32">
        <v>1</v>
      </c>
      <c r="C129" s="32">
        <v>1.35</v>
      </c>
      <c r="D129" s="32">
        <v>1.35</v>
      </c>
      <c r="E129" s="31">
        <f t="shared" si="2"/>
        <v>1.8225000000000002</v>
      </c>
      <c r="F129" s="35" t="s">
        <v>236</v>
      </c>
      <c r="G129" s="3">
        <v>2</v>
      </c>
    </row>
    <row r="130" spans="1:7" x14ac:dyDescent="0.25">
      <c r="A130" s="38">
        <v>129</v>
      </c>
      <c r="B130" s="32">
        <v>1</v>
      </c>
      <c r="C130" s="32">
        <v>1.35</v>
      </c>
      <c r="D130" s="32">
        <v>1.35</v>
      </c>
      <c r="E130" s="31">
        <f t="shared" si="2"/>
        <v>1.8225000000000002</v>
      </c>
      <c r="F130" s="35" t="s">
        <v>237</v>
      </c>
      <c r="G130" s="3">
        <v>2</v>
      </c>
    </row>
    <row r="131" spans="1:7" x14ac:dyDescent="0.25">
      <c r="A131" s="38">
        <v>130</v>
      </c>
      <c r="B131" s="32">
        <v>1</v>
      </c>
      <c r="C131" s="32">
        <v>1.75</v>
      </c>
      <c r="D131" s="32">
        <v>3</v>
      </c>
      <c r="E131" s="31">
        <f t="shared" si="2"/>
        <v>5.25</v>
      </c>
      <c r="F131" s="36" t="s">
        <v>238</v>
      </c>
      <c r="G131" s="3">
        <v>1</v>
      </c>
    </row>
    <row r="132" spans="1:7" x14ac:dyDescent="0.25">
      <c r="A132" s="38">
        <v>131</v>
      </c>
      <c r="B132" s="32">
        <v>1</v>
      </c>
      <c r="C132" s="32">
        <v>0.94</v>
      </c>
      <c r="D132" s="32">
        <v>3</v>
      </c>
      <c r="E132" s="31">
        <f t="shared" si="2"/>
        <v>2.82</v>
      </c>
      <c r="F132" s="35" t="s">
        <v>238</v>
      </c>
      <c r="G132" s="3">
        <v>1</v>
      </c>
    </row>
    <row r="133" spans="1:7" x14ac:dyDescent="0.25">
      <c r="A133" s="38">
        <v>132</v>
      </c>
      <c r="B133" s="32">
        <v>1</v>
      </c>
      <c r="C133" s="32">
        <v>2</v>
      </c>
      <c r="D133" s="32">
        <v>5.8</v>
      </c>
      <c r="E133" s="31">
        <f t="shared" si="2"/>
        <v>11.6</v>
      </c>
      <c r="F133" s="36" t="s">
        <v>239</v>
      </c>
      <c r="G133" s="3">
        <v>1</v>
      </c>
    </row>
    <row r="134" spans="1:7" x14ac:dyDescent="0.25">
      <c r="A134" s="38">
        <v>133</v>
      </c>
      <c r="B134" s="32">
        <v>5</v>
      </c>
      <c r="C134" s="32">
        <v>1.68</v>
      </c>
      <c r="D134" s="32">
        <v>5.31</v>
      </c>
      <c r="E134" s="31">
        <f t="shared" si="2"/>
        <v>44.603999999999999</v>
      </c>
      <c r="F134" s="35" t="s">
        <v>239</v>
      </c>
      <c r="G134" s="3">
        <v>1</v>
      </c>
    </row>
    <row r="135" spans="1:7" x14ac:dyDescent="0.25">
      <c r="A135" s="38">
        <v>134</v>
      </c>
      <c r="B135" s="32">
        <v>1</v>
      </c>
      <c r="C135" s="32">
        <v>1.74</v>
      </c>
      <c r="D135" s="32">
        <v>2.95</v>
      </c>
      <c r="E135" s="31">
        <f t="shared" si="2"/>
        <v>5.133</v>
      </c>
      <c r="F135" s="36" t="s">
        <v>239</v>
      </c>
      <c r="G135" s="3">
        <v>1</v>
      </c>
    </row>
    <row r="136" spans="1:7" x14ac:dyDescent="0.25">
      <c r="A136" s="38">
        <v>135</v>
      </c>
      <c r="B136" s="32">
        <v>1</v>
      </c>
      <c r="C136" s="32">
        <v>2.7</v>
      </c>
      <c r="D136" s="32">
        <v>2.95</v>
      </c>
      <c r="E136" s="31">
        <f t="shared" si="2"/>
        <v>7.9650000000000007</v>
      </c>
      <c r="F136" s="35" t="s">
        <v>239</v>
      </c>
      <c r="G136" s="3">
        <v>1</v>
      </c>
    </row>
    <row r="137" spans="1:7" x14ac:dyDescent="0.25">
      <c r="A137" s="38">
        <v>136</v>
      </c>
      <c r="B137" s="32">
        <v>1</v>
      </c>
      <c r="C137" s="32">
        <v>1.72</v>
      </c>
      <c r="D137" s="32">
        <v>2.95</v>
      </c>
      <c r="E137" s="31">
        <f t="shared" si="2"/>
        <v>5.0739999999999998</v>
      </c>
      <c r="F137" s="36" t="s">
        <v>239</v>
      </c>
      <c r="G137" s="3">
        <v>1</v>
      </c>
    </row>
    <row r="138" spans="1:7" x14ac:dyDescent="0.25">
      <c r="A138" s="38">
        <v>137</v>
      </c>
      <c r="B138" s="32">
        <v>1</v>
      </c>
      <c r="C138" s="32">
        <v>5.77</v>
      </c>
      <c r="D138" s="32">
        <v>5.77</v>
      </c>
      <c r="E138" s="31">
        <f t="shared" si="2"/>
        <v>33.292899999999996</v>
      </c>
      <c r="F138" s="35" t="s">
        <v>239</v>
      </c>
      <c r="G138" s="3">
        <v>1</v>
      </c>
    </row>
    <row r="139" spans="1:7" x14ac:dyDescent="0.25">
      <c r="A139" s="38">
        <v>138</v>
      </c>
      <c r="B139" s="32">
        <v>1</v>
      </c>
      <c r="C139" s="32">
        <v>2.7</v>
      </c>
      <c r="D139" s="32">
        <v>2.75</v>
      </c>
      <c r="E139" s="31">
        <f t="shared" si="2"/>
        <v>7.4250000000000007</v>
      </c>
      <c r="F139" s="36" t="s">
        <v>240</v>
      </c>
      <c r="G139" s="3">
        <v>2</v>
      </c>
    </row>
    <row r="140" spans="1:7" x14ac:dyDescent="0.25">
      <c r="A140" s="38">
        <v>139</v>
      </c>
      <c r="B140" s="32">
        <v>1</v>
      </c>
      <c r="C140" s="32">
        <v>1.65</v>
      </c>
      <c r="D140" s="32">
        <v>3.4</v>
      </c>
      <c r="E140" s="31">
        <f t="shared" si="2"/>
        <v>5.6099999999999994</v>
      </c>
      <c r="F140" s="35" t="s">
        <v>241</v>
      </c>
      <c r="G140" s="3">
        <v>1</v>
      </c>
    </row>
    <row r="141" spans="1:7" x14ac:dyDescent="0.25">
      <c r="A141" s="38">
        <v>140</v>
      </c>
      <c r="B141" s="32">
        <v>1</v>
      </c>
      <c r="C141" s="32">
        <v>1.65</v>
      </c>
      <c r="D141" s="32">
        <v>2.4</v>
      </c>
      <c r="E141" s="31">
        <f t="shared" si="2"/>
        <v>3.9599999999999995</v>
      </c>
      <c r="F141" s="36" t="s">
        <v>241</v>
      </c>
      <c r="G141" s="3">
        <v>1</v>
      </c>
    </row>
    <row r="142" spans="1:7" x14ac:dyDescent="0.25">
      <c r="A142" s="38">
        <v>141</v>
      </c>
      <c r="B142" s="32">
        <v>1</v>
      </c>
      <c r="C142" s="32">
        <v>1.1000000000000001</v>
      </c>
      <c r="D142" s="32">
        <v>0.75</v>
      </c>
      <c r="E142" s="31">
        <f t="shared" si="2"/>
        <v>0.82500000000000007</v>
      </c>
      <c r="F142" s="36" t="s">
        <v>255</v>
      </c>
      <c r="G142" s="3">
        <v>1</v>
      </c>
    </row>
    <row r="143" spans="1:7" x14ac:dyDescent="0.25">
      <c r="A143" s="38">
        <v>142</v>
      </c>
      <c r="B143" s="32">
        <v>1</v>
      </c>
      <c r="C143" s="32">
        <v>1.1000000000000001</v>
      </c>
      <c r="D143" s="32">
        <v>5.8</v>
      </c>
      <c r="E143" s="31">
        <f t="shared" si="2"/>
        <v>6.38</v>
      </c>
      <c r="F143" s="35" t="s">
        <v>256</v>
      </c>
      <c r="G143" s="3">
        <v>1</v>
      </c>
    </row>
    <row r="144" spans="1:7" x14ac:dyDescent="0.25">
      <c r="A144" s="38">
        <v>143</v>
      </c>
      <c r="B144" s="32">
        <v>1</v>
      </c>
      <c r="C144" s="32">
        <v>1.1000000000000001</v>
      </c>
      <c r="D144" s="32">
        <v>5.8</v>
      </c>
      <c r="E144" s="31">
        <f t="shared" si="2"/>
        <v>6.38</v>
      </c>
      <c r="F144" s="36" t="s">
        <v>256</v>
      </c>
      <c r="G144" s="3">
        <v>1</v>
      </c>
    </row>
    <row r="145" spans="1:10" x14ac:dyDescent="0.25">
      <c r="A145" s="38">
        <v>144</v>
      </c>
      <c r="B145" s="32">
        <v>1</v>
      </c>
      <c r="C145" s="32">
        <v>1.1000000000000001</v>
      </c>
      <c r="D145" s="32">
        <v>6</v>
      </c>
      <c r="E145" s="31">
        <f t="shared" si="2"/>
        <v>6.6000000000000005</v>
      </c>
      <c r="F145" s="35" t="s">
        <v>256</v>
      </c>
      <c r="G145" s="3">
        <v>1</v>
      </c>
    </row>
    <row r="146" spans="1:10" x14ac:dyDescent="0.25">
      <c r="A146" s="38">
        <v>145</v>
      </c>
      <c r="B146" s="32">
        <v>1</v>
      </c>
      <c r="C146" s="32">
        <v>1.1000000000000001</v>
      </c>
      <c r="D146" s="32">
        <v>6</v>
      </c>
      <c r="E146" s="31">
        <f t="shared" si="2"/>
        <v>6.6000000000000005</v>
      </c>
      <c r="F146" s="36" t="s">
        <v>256</v>
      </c>
      <c r="G146" s="3">
        <v>1</v>
      </c>
    </row>
    <row r="147" spans="1:10" x14ac:dyDescent="0.25">
      <c r="A147" s="38">
        <v>146</v>
      </c>
      <c r="B147" s="32">
        <v>1</v>
      </c>
      <c r="C147" s="32">
        <v>2.85</v>
      </c>
      <c r="D147" s="32">
        <v>6.1</v>
      </c>
      <c r="E147" s="31">
        <f t="shared" si="2"/>
        <v>17.384999999999998</v>
      </c>
      <c r="F147" s="35" t="s">
        <v>242</v>
      </c>
      <c r="G147" s="3">
        <v>1</v>
      </c>
    </row>
    <row r="148" spans="1:10" x14ac:dyDescent="0.25">
      <c r="A148" s="38">
        <v>147</v>
      </c>
      <c r="B148" s="32">
        <v>1</v>
      </c>
      <c r="C148" s="32">
        <v>2.85</v>
      </c>
      <c r="D148" s="32">
        <v>1.8</v>
      </c>
      <c r="E148" s="31">
        <f t="shared" si="2"/>
        <v>5.13</v>
      </c>
      <c r="F148" s="36" t="s">
        <v>243</v>
      </c>
      <c r="G148" s="3">
        <v>1</v>
      </c>
    </row>
    <row r="149" spans="1:10" x14ac:dyDescent="0.25">
      <c r="A149" s="38">
        <v>148</v>
      </c>
      <c r="B149" s="32">
        <v>2</v>
      </c>
      <c r="C149" s="32">
        <v>4.7</v>
      </c>
      <c r="D149" s="32">
        <v>5.6</v>
      </c>
      <c r="E149" s="31">
        <f t="shared" si="2"/>
        <v>52.64</v>
      </c>
      <c r="F149" s="35" t="s">
        <v>244</v>
      </c>
      <c r="G149" s="3">
        <v>1</v>
      </c>
    </row>
    <row r="150" spans="1:10" x14ac:dyDescent="0.25">
      <c r="A150" s="38">
        <v>149</v>
      </c>
      <c r="B150" s="32">
        <v>2</v>
      </c>
      <c r="C150" s="32">
        <v>2.9</v>
      </c>
      <c r="D150" s="32">
        <v>5.6</v>
      </c>
      <c r="E150" s="31">
        <f t="shared" si="2"/>
        <v>32.479999999999997</v>
      </c>
      <c r="F150" s="36" t="s">
        <v>245</v>
      </c>
      <c r="G150" s="3">
        <v>1</v>
      </c>
    </row>
    <row r="151" spans="1:10" x14ac:dyDescent="0.25">
      <c r="A151" s="38">
        <v>150</v>
      </c>
      <c r="B151" s="32">
        <v>12</v>
      </c>
      <c r="C151" s="32">
        <v>1</v>
      </c>
      <c r="D151" s="32">
        <v>2.85</v>
      </c>
      <c r="E151" s="31">
        <f t="shared" si="2"/>
        <v>34.200000000000003</v>
      </c>
      <c r="F151" s="35" t="s">
        <v>246</v>
      </c>
      <c r="G151" s="3">
        <v>3</v>
      </c>
    </row>
    <row r="152" spans="1:10" x14ac:dyDescent="0.25">
      <c r="A152" s="38">
        <v>151</v>
      </c>
      <c r="B152" s="32">
        <v>1</v>
      </c>
      <c r="C152" s="32">
        <v>0.98</v>
      </c>
      <c r="D152" s="32">
        <v>3</v>
      </c>
      <c r="E152" s="31">
        <f t="shared" si="2"/>
        <v>2.94</v>
      </c>
      <c r="F152" s="36" t="s">
        <v>247</v>
      </c>
      <c r="G152" s="3">
        <v>3</v>
      </c>
    </row>
    <row r="153" spans="1:10" x14ac:dyDescent="0.25">
      <c r="A153" s="38">
        <v>152</v>
      </c>
      <c r="B153" s="32">
        <v>1</v>
      </c>
      <c r="C153" s="32">
        <v>1</v>
      </c>
      <c r="D153" s="32">
        <v>1</v>
      </c>
      <c r="E153" s="31">
        <f t="shared" si="2"/>
        <v>1</v>
      </c>
      <c r="F153" s="35" t="s">
        <v>247</v>
      </c>
      <c r="G153" s="48">
        <v>3</v>
      </c>
      <c r="J153" t="s">
        <v>454</v>
      </c>
    </row>
    <row r="154" spans="1:10" x14ac:dyDescent="0.25">
      <c r="A154" s="38">
        <v>153</v>
      </c>
      <c r="B154" s="32">
        <v>1</v>
      </c>
      <c r="C154" s="32">
        <v>1.25</v>
      </c>
      <c r="D154" s="32">
        <v>3.86</v>
      </c>
      <c r="E154" s="31">
        <f t="shared" si="2"/>
        <v>4.8250000000000002</v>
      </c>
      <c r="F154" s="36" t="s">
        <v>248</v>
      </c>
      <c r="G154" s="48">
        <v>3</v>
      </c>
    </row>
    <row r="155" spans="1:10" x14ac:dyDescent="0.25">
      <c r="A155" s="38">
        <v>154</v>
      </c>
      <c r="B155" s="32">
        <v>1</v>
      </c>
      <c r="C155" s="32">
        <v>1.25</v>
      </c>
      <c r="D155" s="32">
        <v>1.7</v>
      </c>
      <c r="E155" s="31">
        <f t="shared" si="2"/>
        <v>2.125</v>
      </c>
      <c r="F155" s="36" t="s">
        <v>248</v>
      </c>
      <c r="G155" s="48">
        <v>3</v>
      </c>
    </row>
    <row r="156" spans="1:10" x14ac:dyDescent="0.25">
      <c r="A156" s="38">
        <v>155</v>
      </c>
      <c r="B156" s="32">
        <v>1</v>
      </c>
      <c r="C156" s="32">
        <v>1.25</v>
      </c>
      <c r="D156" s="32">
        <v>1.4</v>
      </c>
      <c r="E156" s="31">
        <f t="shared" si="2"/>
        <v>1.75</v>
      </c>
      <c r="F156" s="36" t="s">
        <v>248</v>
      </c>
      <c r="G156" s="48">
        <v>3</v>
      </c>
    </row>
    <row r="157" spans="1:10" x14ac:dyDescent="0.25">
      <c r="A157" s="38">
        <v>156</v>
      </c>
      <c r="B157" s="32">
        <v>1</v>
      </c>
      <c r="C157" s="32">
        <v>1.25</v>
      </c>
      <c r="D157" s="32">
        <v>0.76</v>
      </c>
      <c r="E157" s="31">
        <f t="shared" si="2"/>
        <v>0.95</v>
      </c>
      <c r="F157" s="36" t="s">
        <v>248</v>
      </c>
      <c r="G157" s="48">
        <v>3</v>
      </c>
    </row>
    <row r="158" spans="1:10" ht="15.75" thickBot="1" x14ac:dyDescent="0.3">
      <c r="A158" s="39">
        <v>157</v>
      </c>
      <c r="B158" s="33">
        <v>1</v>
      </c>
      <c r="C158" s="45">
        <v>1</v>
      </c>
      <c r="D158" s="45">
        <v>1.2</v>
      </c>
      <c r="E158" s="46">
        <f t="shared" si="2"/>
        <v>1.2</v>
      </c>
      <c r="F158" s="40" t="s">
        <v>248</v>
      </c>
      <c r="G158" s="49">
        <v>3</v>
      </c>
    </row>
    <row r="159" spans="1:10" x14ac:dyDescent="0.25">
      <c r="C159" s="168" t="s">
        <v>251</v>
      </c>
      <c r="D159" s="169"/>
      <c r="E159" s="22">
        <f>SUMIF(G2:G158,1,E2:E158)</f>
        <v>901.72360000000015</v>
      </c>
      <c r="F159" s="27"/>
    </row>
    <row r="160" spans="1:10" x14ac:dyDescent="0.25">
      <c r="C160" s="162" t="s">
        <v>252</v>
      </c>
      <c r="D160" s="163"/>
      <c r="E160" s="23">
        <f>SUMIF(G2:G158,2,E2:E158)</f>
        <v>306.15449999999981</v>
      </c>
      <c r="F160" s="27"/>
    </row>
    <row r="161" spans="3:6" x14ac:dyDescent="0.25">
      <c r="C161" s="162" t="s">
        <v>253</v>
      </c>
      <c r="D161" s="163"/>
      <c r="E161" s="23">
        <f>SUMIF(G2:G158,3,E2:E158)</f>
        <v>122.38450000000003</v>
      </c>
      <c r="F161" s="27"/>
    </row>
    <row r="162" spans="3:6" ht="15.75" thickBot="1" x14ac:dyDescent="0.3">
      <c r="C162" s="164" t="s">
        <v>132</v>
      </c>
      <c r="D162" s="165"/>
      <c r="E162" s="21">
        <f>SUM(E159:E161)</f>
        <v>1330.2626</v>
      </c>
      <c r="F162" s="27"/>
    </row>
  </sheetData>
  <autoFilter ref="A1:G1"/>
  <mergeCells count="4">
    <mergeCell ref="C159:D159"/>
    <mergeCell ref="C160:D160"/>
    <mergeCell ref="C161:D161"/>
    <mergeCell ref="C162:D162"/>
  </mergeCells>
  <dataValidations count="1">
    <dataValidation type="list" allowBlank="1" showInputMessage="1" showErrorMessage="1" sqref="F153:F158">
      <formula1>Derslik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I33" sqref="I33"/>
    </sheetView>
  </sheetViews>
  <sheetFormatPr defaultRowHeight="15" x14ac:dyDescent="0.25"/>
  <cols>
    <col min="2" max="2" width="15.42578125" bestFit="1" customWidth="1"/>
    <col min="6" max="6" width="25.85546875" bestFit="1" customWidth="1"/>
    <col min="7" max="7" width="9.140625" style="7"/>
  </cols>
  <sheetData>
    <row r="1" spans="1:7" ht="16.5" thickBot="1" x14ac:dyDescent="0.3">
      <c r="A1" s="50" t="s">
        <v>250</v>
      </c>
      <c r="B1" s="51" t="s">
        <v>133</v>
      </c>
      <c r="C1" s="51" t="s">
        <v>134</v>
      </c>
      <c r="D1" s="51" t="s">
        <v>135</v>
      </c>
      <c r="E1" s="51" t="s">
        <v>109</v>
      </c>
      <c r="F1" s="51" t="s">
        <v>136</v>
      </c>
      <c r="G1" s="52" t="s">
        <v>249</v>
      </c>
    </row>
    <row r="2" spans="1:7" ht="15.75" x14ac:dyDescent="0.25">
      <c r="A2" s="53">
        <v>1</v>
      </c>
      <c r="B2" s="54">
        <v>1</v>
      </c>
      <c r="C2" s="54">
        <v>0.65</v>
      </c>
      <c r="D2" s="54">
        <v>1.84</v>
      </c>
      <c r="E2" s="55">
        <f t="shared" ref="E2:E4" si="0">B2*C2*D2</f>
        <v>1.1960000000000002</v>
      </c>
      <c r="F2" s="56" t="s">
        <v>268</v>
      </c>
      <c r="G2" s="57">
        <v>3</v>
      </c>
    </row>
    <row r="3" spans="1:7" ht="15.75" x14ac:dyDescent="0.25">
      <c r="A3" s="58">
        <v>2</v>
      </c>
      <c r="B3" s="59">
        <v>1</v>
      </c>
      <c r="C3" s="59">
        <v>0.78</v>
      </c>
      <c r="D3" s="59">
        <v>0.32</v>
      </c>
      <c r="E3" s="60">
        <f t="shared" si="0"/>
        <v>0.24960000000000002</v>
      </c>
      <c r="F3" s="61" t="s">
        <v>269</v>
      </c>
      <c r="G3" s="62">
        <v>3</v>
      </c>
    </row>
    <row r="4" spans="1:7" ht="15.75" x14ac:dyDescent="0.25">
      <c r="A4" s="58">
        <v>3</v>
      </c>
      <c r="B4" s="59">
        <v>1</v>
      </c>
      <c r="C4" s="59">
        <v>0.55000000000000004</v>
      </c>
      <c r="D4" s="59">
        <v>2.0099999999999998</v>
      </c>
      <c r="E4" s="60">
        <f t="shared" si="0"/>
        <v>1.1054999999999999</v>
      </c>
      <c r="F4" s="61" t="s">
        <v>270</v>
      </c>
      <c r="G4" s="62">
        <v>3</v>
      </c>
    </row>
    <row r="5" spans="1:7" x14ac:dyDescent="0.25">
      <c r="A5" s="58">
        <v>4</v>
      </c>
      <c r="B5" s="61">
        <v>12</v>
      </c>
      <c r="C5" s="61">
        <v>1.28</v>
      </c>
      <c r="D5" s="61">
        <v>1.28</v>
      </c>
      <c r="E5" s="60">
        <f>B5*C5*D5</f>
        <v>19.660799999999998</v>
      </c>
      <c r="F5" s="61">
        <v>401</v>
      </c>
      <c r="G5" s="62">
        <v>2</v>
      </c>
    </row>
    <row r="6" spans="1:7" x14ac:dyDescent="0.25">
      <c r="A6" s="58">
        <v>5</v>
      </c>
      <c r="B6" s="61">
        <v>1</v>
      </c>
      <c r="C6" s="61">
        <v>1.28</v>
      </c>
      <c r="D6" s="61">
        <v>1.28</v>
      </c>
      <c r="E6" s="60">
        <f t="shared" ref="E6:E30" si="1">B6*C6*D6</f>
        <v>1.6384000000000001</v>
      </c>
      <c r="F6" s="61">
        <v>402</v>
      </c>
      <c r="G6" s="62">
        <v>2</v>
      </c>
    </row>
    <row r="7" spans="1:7" x14ac:dyDescent="0.25">
      <c r="A7" s="58">
        <v>6</v>
      </c>
      <c r="B7" s="61">
        <v>1</v>
      </c>
      <c r="C7" s="61">
        <v>1.28</v>
      </c>
      <c r="D7" s="61">
        <v>1.28</v>
      </c>
      <c r="E7" s="60">
        <f t="shared" si="1"/>
        <v>1.6384000000000001</v>
      </c>
      <c r="F7" s="61">
        <v>403</v>
      </c>
      <c r="G7" s="62">
        <v>2</v>
      </c>
    </row>
    <row r="8" spans="1:7" x14ac:dyDescent="0.25">
      <c r="A8" s="58">
        <v>7</v>
      </c>
      <c r="B8" s="61">
        <v>2</v>
      </c>
      <c r="C8" s="61">
        <v>0.93</v>
      </c>
      <c r="D8" s="61">
        <v>0.86</v>
      </c>
      <c r="E8" s="60">
        <f t="shared" si="1"/>
        <v>1.5996000000000001</v>
      </c>
      <c r="F8" s="61" t="s">
        <v>261</v>
      </c>
      <c r="G8" s="62">
        <v>2</v>
      </c>
    </row>
    <row r="9" spans="1:7" x14ac:dyDescent="0.25">
      <c r="A9" s="58">
        <v>8</v>
      </c>
      <c r="B9" s="61">
        <v>4</v>
      </c>
      <c r="C9" s="61">
        <v>1.28</v>
      </c>
      <c r="D9" s="61">
        <v>1.28</v>
      </c>
      <c r="E9" s="60">
        <f t="shared" si="1"/>
        <v>6.5536000000000003</v>
      </c>
      <c r="F9" s="61">
        <v>301</v>
      </c>
      <c r="G9" s="62">
        <v>2</v>
      </c>
    </row>
    <row r="10" spans="1:7" x14ac:dyDescent="0.25">
      <c r="A10" s="58">
        <v>9</v>
      </c>
      <c r="B10" s="61">
        <v>8</v>
      </c>
      <c r="C10" s="61">
        <v>1.28</v>
      </c>
      <c r="D10" s="61">
        <v>1.28</v>
      </c>
      <c r="E10" s="60">
        <f t="shared" si="1"/>
        <v>13.107200000000001</v>
      </c>
      <c r="F10" s="61">
        <v>302</v>
      </c>
      <c r="G10" s="62">
        <v>2</v>
      </c>
    </row>
    <row r="11" spans="1:7" x14ac:dyDescent="0.25">
      <c r="A11" s="58">
        <v>10</v>
      </c>
      <c r="B11" s="61">
        <v>2</v>
      </c>
      <c r="C11" s="61">
        <v>1.28</v>
      </c>
      <c r="D11" s="61">
        <v>1.28</v>
      </c>
      <c r="E11" s="60">
        <f t="shared" si="1"/>
        <v>3.2768000000000002</v>
      </c>
      <c r="F11" s="61">
        <v>303</v>
      </c>
      <c r="G11" s="62">
        <v>2</v>
      </c>
    </row>
    <row r="12" spans="1:7" x14ac:dyDescent="0.25">
      <c r="A12" s="58">
        <v>11</v>
      </c>
      <c r="B12" s="61">
        <v>2</v>
      </c>
      <c r="C12" s="61">
        <v>0.93</v>
      </c>
      <c r="D12" s="61">
        <v>0.86</v>
      </c>
      <c r="E12" s="60">
        <f t="shared" si="1"/>
        <v>1.5996000000000001</v>
      </c>
      <c r="F12" s="61" t="s">
        <v>262</v>
      </c>
      <c r="G12" s="62">
        <v>2</v>
      </c>
    </row>
    <row r="13" spans="1:7" x14ac:dyDescent="0.25">
      <c r="A13" s="58">
        <v>12</v>
      </c>
      <c r="B13" s="61">
        <v>2</v>
      </c>
      <c r="C13" s="61">
        <v>1.28</v>
      </c>
      <c r="D13" s="61">
        <v>1.28</v>
      </c>
      <c r="E13" s="60">
        <f t="shared" si="1"/>
        <v>3.2768000000000002</v>
      </c>
      <c r="F13" s="61">
        <v>201</v>
      </c>
      <c r="G13" s="62">
        <v>2</v>
      </c>
    </row>
    <row r="14" spans="1:7" x14ac:dyDescent="0.25">
      <c r="A14" s="58">
        <v>13</v>
      </c>
      <c r="B14" s="61">
        <v>2</v>
      </c>
      <c r="C14" s="61">
        <v>1.28</v>
      </c>
      <c r="D14" s="61">
        <v>1.28</v>
      </c>
      <c r="E14" s="60">
        <f t="shared" si="1"/>
        <v>3.2768000000000002</v>
      </c>
      <c r="F14" s="61">
        <v>202</v>
      </c>
      <c r="G14" s="62">
        <v>2</v>
      </c>
    </row>
    <row r="15" spans="1:7" x14ac:dyDescent="0.25">
      <c r="A15" s="58">
        <v>14</v>
      </c>
      <c r="B15" s="61">
        <v>8</v>
      </c>
      <c r="C15" s="61">
        <v>1.28</v>
      </c>
      <c r="D15" s="61">
        <v>1.28</v>
      </c>
      <c r="E15" s="60">
        <f t="shared" si="1"/>
        <v>13.107200000000001</v>
      </c>
      <c r="F15" s="61">
        <v>203</v>
      </c>
      <c r="G15" s="62">
        <v>2</v>
      </c>
    </row>
    <row r="16" spans="1:7" x14ac:dyDescent="0.25">
      <c r="A16" s="58">
        <v>15</v>
      </c>
      <c r="B16" s="61">
        <v>2</v>
      </c>
      <c r="C16" s="61">
        <v>1.28</v>
      </c>
      <c r="D16" s="61">
        <v>1.28</v>
      </c>
      <c r="E16" s="60">
        <f t="shared" si="1"/>
        <v>3.2768000000000002</v>
      </c>
      <c r="F16" s="61" t="s">
        <v>124</v>
      </c>
      <c r="G16" s="62">
        <v>2</v>
      </c>
    </row>
    <row r="17" spans="1:7" x14ac:dyDescent="0.25">
      <c r="A17" s="58">
        <v>16</v>
      </c>
      <c r="B17" s="61">
        <v>2</v>
      </c>
      <c r="C17" s="61">
        <v>0.93</v>
      </c>
      <c r="D17" s="61">
        <v>0.86</v>
      </c>
      <c r="E17" s="60">
        <f t="shared" si="1"/>
        <v>1.5996000000000001</v>
      </c>
      <c r="F17" s="61" t="s">
        <v>263</v>
      </c>
      <c r="G17" s="62">
        <v>2</v>
      </c>
    </row>
    <row r="18" spans="1:7" x14ac:dyDescent="0.25">
      <c r="A18" s="58">
        <v>17</v>
      </c>
      <c r="B18" s="61">
        <v>4</v>
      </c>
      <c r="C18" s="61">
        <v>1.28</v>
      </c>
      <c r="D18" s="61">
        <v>1.28</v>
      </c>
      <c r="E18" s="60">
        <f t="shared" si="1"/>
        <v>6.5536000000000003</v>
      </c>
      <c r="F18" s="61">
        <v>101</v>
      </c>
      <c r="G18" s="62">
        <v>2</v>
      </c>
    </row>
    <row r="19" spans="1:7" x14ac:dyDescent="0.25">
      <c r="A19" s="58">
        <v>18</v>
      </c>
      <c r="B19" s="61">
        <v>8</v>
      </c>
      <c r="C19" s="61">
        <v>1.28</v>
      </c>
      <c r="D19" s="61">
        <v>1.28</v>
      </c>
      <c r="E19" s="60">
        <f t="shared" si="1"/>
        <v>13.107200000000001</v>
      </c>
      <c r="F19" s="61">
        <v>102</v>
      </c>
      <c r="G19" s="62">
        <v>2</v>
      </c>
    </row>
    <row r="20" spans="1:7" x14ac:dyDescent="0.25">
      <c r="A20" s="58">
        <v>19</v>
      </c>
      <c r="B20" s="61">
        <v>2</v>
      </c>
      <c r="C20" s="61">
        <v>1.28</v>
      </c>
      <c r="D20" s="61">
        <v>1.28</v>
      </c>
      <c r="E20" s="60">
        <f t="shared" si="1"/>
        <v>3.2768000000000002</v>
      </c>
      <c r="F20" s="61" t="s">
        <v>238</v>
      </c>
      <c r="G20" s="48">
        <v>2</v>
      </c>
    </row>
    <row r="21" spans="1:7" ht="15" customHeight="1" x14ac:dyDescent="0.25">
      <c r="A21" s="58">
        <v>20</v>
      </c>
      <c r="B21" s="61">
        <v>2</v>
      </c>
      <c r="C21" s="61">
        <v>0.93</v>
      </c>
      <c r="D21" s="61">
        <v>0.86</v>
      </c>
      <c r="E21" s="60">
        <f t="shared" si="1"/>
        <v>1.5996000000000001</v>
      </c>
      <c r="F21" s="61" t="s">
        <v>264</v>
      </c>
      <c r="G21" s="48">
        <v>2</v>
      </c>
    </row>
    <row r="22" spans="1:7" ht="15" customHeight="1" x14ac:dyDescent="0.25">
      <c r="A22" s="58">
        <v>21</v>
      </c>
      <c r="B22" s="61">
        <v>1</v>
      </c>
      <c r="C22" s="61">
        <v>1.77</v>
      </c>
      <c r="D22" s="61">
        <v>0.83</v>
      </c>
      <c r="E22" s="60">
        <f t="shared" si="1"/>
        <v>1.4690999999999999</v>
      </c>
      <c r="F22" s="61" t="s">
        <v>265</v>
      </c>
      <c r="G22" s="48">
        <v>2</v>
      </c>
    </row>
    <row r="23" spans="1:7" ht="15" customHeight="1" x14ac:dyDescent="0.25">
      <c r="A23" s="58">
        <v>22</v>
      </c>
      <c r="B23" s="61">
        <v>2</v>
      </c>
      <c r="C23" s="61">
        <v>0.93</v>
      </c>
      <c r="D23" s="61">
        <v>0.86</v>
      </c>
      <c r="E23" s="60">
        <f t="shared" si="1"/>
        <v>1.5996000000000001</v>
      </c>
      <c r="F23" s="61" t="s">
        <v>266</v>
      </c>
      <c r="G23" s="48">
        <v>2</v>
      </c>
    </row>
    <row r="24" spans="1:7" ht="15" customHeight="1" x14ac:dyDescent="0.25">
      <c r="A24" s="58">
        <v>23</v>
      </c>
      <c r="B24" s="61">
        <v>1</v>
      </c>
      <c r="C24" s="61">
        <v>2.04</v>
      </c>
      <c r="D24" s="61">
        <v>1.1000000000000001</v>
      </c>
      <c r="E24" s="60">
        <f t="shared" si="1"/>
        <v>2.2440000000000002</v>
      </c>
      <c r="F24" s="63" t="s">
        <v>271</v>
      </c>
      <c r="G24" s="48">
        <v>2</v>
      </c>
    </row>
    <row r="25" spans="1:7" ht="15" customHeight="1" x14ac:dyDescent="0.25">
      <c r="A25" s="58">
        <v>24</v>
      </c>
      <c r="B25" s="61">
        <v>4</v>
      </c>
      <c r="C25" s="61">
        <v>1.18</v>
      </c>
      <c r="D25" s="61">
        <v>2.3199999999999998</v>
      </c>
      <c r="E25" s="60">
        <f t="shared" si="1"/>
        <v>10.950399999999998</v>
      </c>
      <c r="F25" s="63" t="s">
        <v>272</v>
      </c>
      <c r="G25" s="48">
        <v>3</v>
      </c>
    </row>
    <row r="26" spans="1:7" ht="15" customHeight="1" x14ac:dyDescent="0.25">
      <c r="A26" s="58">
        <v>25</v>
      </c>
      <c r="B26" s="61">
        <v>1</v>
      </c>
      <c r="C26" s="61">
        <v>1.77</v>
      </c>
      <c r="D26" s="61">
        <v>2.3199999999999998</v>
      </c>
      <c r="E26" s="60">
        <f t="shared" si="1"/>
        <v>4.1063999999999998</v>
      </c>
      <c r="F26" s="63" t="s">
        <v>272</v>
      </c>
      <c r="G26" s="48">
        <v>3</v>
      </c>
    </row>
    <row r="27" spans="1:7" ht="15" customHeight="1" x14ac:dyDescent="0.25">
      <c r="A27" s="58">
        <v>26</v>
      </c>
      <c r="B27" s="61">
        <v>2</v>
      </c>
      <c r="C27" s="61">
        <v>0.61</v>
      </c>
      <c r="D27" s="61">
        <v>2.3199999999999998</v>
      </c>
      <c r="E27" s="60">
        <f t="shared" si="1"/>
        <v>2.8303999999999996</v>
      </c>
      <c r="F27" s="63" t="s">
        <v>272</v>
      </c>
      <c r="G27" s="48">
        <v>3</v>
      </c>
    </row>
    <row r="28" spans="1:7" ht="15" customHeight="1" x14ac:dyDescent="0.25">
      <c r="A28" s="58">
        <v>27</v>
      </c>
      <c r="B28" s="61">
        <v>1</v>
      </c>
      <c r="C28" s="61">
        <v>0.86</v>
      </c>
      <c r="D28" s="61">
        <v>2.14</v>
      </c>
      <c r="E28" s="60">
        <f t="shared" si="1"/>
        <v>1.8404</v>
      </c>
      <c r="F28" s="63" t="s">
        <v>273</v>
      </c>
      <c r="G28" s="48">
        <v>3</v>
      </c>
    </row>
    <row r="29" spans="1:7" x14ac:dyDescent="0.25">
      <c r="A29" s="58">
        <v>29</v>
      </c>
      <c r="B29" s="61">
        <v>4</v>
      </c>
      <c r="C29" s="61">
        <v>1.1000000000000001</v>
      </c>
      <c r="D29" s="61">
        <v>0.77</v>
      </c>
      <c r="E29" s="60">
        <f t="shared" si="1"/>
        <v>3.3880000000000003</v>
      </c>
      <c r="F29" s="145" t="s">
        <v>453</v>
      </c>
      <c r="G29" s="48">
        <v>1</v>
      </c>
    </row>
    <row r="30" spans="1:7" ht="15.75" thickBot="1" x14ac:dyDescent="0.3">
      <c r="A30" s="64">
        <v>30</v>
      </c>
      <c r="B30" s="65">
        <v>4</v>
      </c>
      <c r="C30" s="65">
        <v>0.97</v>
      </c>
      <c r="D30" s="65">
        <v>0.64</v>
      </c>
      <c r="E30" s="66">
        <f t="shared" si="1"/>
        <v>2.4832000000000001</v>
      </c>
      <c r="F30" s="146" t="s">
        <v>453</v>
      </c>
      <c r="G30" s="49">
        <v>1</v>
      </c>
    </row>
    <row r="31" spans="1:7" x14ac:dyDescent="0.25">
      <c r="A31" s="7"/>
      <c r="C31" s="194" t="s">
        <v>251</v>
      </c>
      <c r="D31" s="195"/>
      <c r="E31" s="34">
        <f>SUMIF(G2:G30,1,E2:E30)</f>
        <v>5.8712</v>
      </c>
      <c r="F31" s="27"/>
    </row>
    <row r="32" spans="1:7" x14ac:dyDescent="0.25">
      <c r="A32" s="7"/>
      <c r="C32" s="196" t="s">
        <v>252</v>
      </c>
      <c r="D32" s="197"/>
      <c r="E32" s="23">
        <f>SUMIF(G2:G30,2,E2:E31)</f>
        <v>103.46149999999999</v>
      </c>
      <c r="F32" s="27"/>
    </row>
    <row r="33" spans="1:6" x14ac:dyDescent="0.25">
      <c r="A33" s="7"/>
      <c r="C33" s="196" t="s">
        <v>253</v>
      </c>
      <c r="D33" s="197"/>
      <c r="E33" s="23">
        <f>SUMIF(G2:G30,3,E2:E30)</f>
        <v>22.278699999999997</v>
      </c>
      <c r="F33" s="27"/>
    </row>
    <row r="34" spans="1:6" ht="15.75" thickBot="1" x14ac:dyDescent="0.3">
      <c r="A34" s="7"/>
      <c r="C34" s="198" t="s">
        <v>132</v>
      </c>
      <c r="D34" s="199"/>
      <c r="E34" s="21">
        <f>SUM(E31:E33)</f>
        <v>131.61139999999997</v>
      </c>
      <c r="F34" s="27"/>
    </row>
  </sheetData>
  <autoFilter ref="A1:G1">
    <filterColumn colId="2" showButton="0"/>
  </autoFilter>
  <mergeCells count="4">
    <mergeCell ref="C31:D31"/>
    <mergeCell ref="C32:D32"/>
    <mergeCell ref="C33:D33"/>
    <mergeCell ref="C34:D34"/>
  </mergeCells>
  <dataValidations count="1">
    <dataValidation type="list" allowBlank="1" showInputMessage="1" showErrorMessage="1" sqref="F20:F30">
      <formula1>Derslik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ŞARTNAME</vt:lpstr>
      <vt:lpstr>İCMAL</vt:lpstr>
      <vt:lpstr>Santral</vt:lpstr>
      <vt:lpstr>Kuştepe</vt:lpstr>
      <vt:lpstr>Dolapdere</vt:lpstr>
      <vt:lpstr>Kozyatağı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2018-01-08T07:49:25Z</dcterms:modified>
</cp:coreProperties>
</file>