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ulay.sapli.BILGI\AppData\Local\Microsoft\Windows\INetCache\Content.Outlook\Y2XD5HZG\"/>
    </mc:Choice>
  </mc:AlternateContent>
  <bookViews>
    <workbookView xWindow="0" yWindow="0" windowWidth="2160" windowHeight="0" tabRatio="998"/>
  </bookViews>
  <sheets>
    <sheet name="Değerlendirme Formu" sheetId="1" r:id="rId1"/>
    <sheet name="Performans Kriterleri" sheetId="14" r:id="rId2"/>
    <sheet name="Santral #1.1" sheetId="2" r:id="rId3"/>
    <sheet name="Santral #1.2" sheetId="8" r:id="rId4"/>
    <sheet name="Santral #2" sheetId="4" r:id="rId5"/>
    <sheet name="Santral #3" sheetId="5" r:id="rId6"/>
    <sheet name="Santral #4" sheetId="13" r:id="rId7"/>
    <sheet name="Kuştepe" sheetId="6" r:id="rId8"/>
    <sheet name="Dolapdere" sheetId="7" r:id="rId9"/>
    <sheet name="Faturalar" sheetId="12" r:id="rId10"/>
    <sheet name="Personel" sheetId="10" r:id="rId11"/>
    <sheet name="Örnek Gramajlar" sheetId="9" r:id="rId12"/>
  </sheets>
  <definedNames>
    <definedName name="_xlnm.Print_Area" localSheetId="0">'Değerlendirme Formu'!$B$2:$M$343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0" i="1" l="1"/>
  <c r="J251" i="1" l="1"/>
  <c r="O18" i="12" l="1"/>
  <c r="O17" i="12"/>
  <c r="O16" i="12"/>
  <c r="O11" i="12"/>
  <c r="O10" i="12"/>
  <c r="O9" i="12"/>
  <c r="O4" i="12"/>
  <c r="O3" i="12"/>
  <c r="J289" i="1" l="1"/>
  <c r="J283" i="1"/>
  <c r="J291" i="1" l="1"/>
  <c r="H339" i="1"/>
  <c r="J245" i="1" l="1"/>
  <c r="J232" i="1"/>
  <c r="J226" i="1"/>
  <c r="J234" i="1" l="1"/>
  <c r="J253" i="1"/>
  <c r="J327" i="1" l="1"/>
  <c r="J321" i="1"/>
  <c r="J308" i="1"/>
  <c r="J302" i="1"/>
  <c r="M62" i="1"/>
  <c r="M60" i="1"/>
  <c r="J310" i="1" l="1"/>
  <c r="J329" i="1"/>
  <c r="M64" i="1"/>
  <c r="M68" i="1"/>
  <c r="M70" i="1"/>
  <c r="J264" i="1"/>
  <c r="J270" i="1"/>
  <c r="J272" i="1" l="1"/>
  <c r="J333" i="1" s="1"/>
  <c r="M66" i="1"/>
</calcChain>
</file>

<file path=xl/sharedStrings.xml><?xml version="1.0" encoding="utf-8"?>
<sst xmlns="http://schemas.openxmlformats.org/spreadsheetml/2006/main" count="330" uniqueCount="191">
  <si>
    <t>GENEL BİLGİLER</t>
  </si>
  <si>
    <t xml:space="preserve">Adres: </t>
  </si>
  <si>
    <t xml:space="preserve">İrtibat kişisi: </t>
  </si>
  <si>
    <t>Telefon:</t>
  </si>
  <si>
    <t>Email:</t>
  </si>
  <si>
    <t xml:space="preserve">Firma adı: </t>
  </si>
  <si>
    <t>FİYATLANDIRMA TABLOSU</t>
  </si>
  <si>
    <t>TİCARİ KOŞULLAR</t>
  </si>
  <si>
    <t>SORULAR</t>
  </si>
  <si>
    <t>BİRİM</t>
  </si>
  <si>
    <t>BİLGİ, işbu çalışmayla ilgili her türlü cayma ve çalışmayı iptal etme hakkını kendinde saklı tutar.</t>
  </si>
  <si>
    <t>YEMEKHANE İHALESİ</t>
  </si>
  <si>
    <t>İstanbul Bilgi Üniversitesi</t>
  </si>
  <si>
    <t>Ticaret Sicil Numarası:</t>
  </si>
  <si>
    <t>IBAN:</t>
  </si>
  <si>
    <t>Menülerin ve sunulan yemek alternatiflerinin her gün vegan, vejetaryen ve gluten toleransı olan tüm tüketiciler dikkate alınarak hazırlanarak sunulacağını, servis elemanlarına bu ürünlerle ilgili bilgi ve eğitim verileceğini kabul ediyor musunuz?</t>
  </si>
  <si>
    <t>Kampüs Menüsü fiyatlandırmalarında Öğrenci Konseyi, Rektörlük ve/veya Genel Sekreterlik aracılığı ile paylaşılacak olan öğrenci, idari ve akademik kadro görüşlerinin dikkate alınacağını kabul ediyor musunuz? (Fiyat ile ürün arasındaki dengesizlik, porsiyonların doyurucu olmaması, birbirini takip eden günlerde aynı yemeklerin çıkması, alternatiflerin az olması, ürünlerin ideal ısılarında olmaması, pahalılık, kalitesizlik, hijyen ile sınırlı olmamak koşulu ile tüketiciyi ilgilendiren her türlü konu)</t>
  </si>
  <si>
    <t>Yeme-içme alanlarındaki operasyon ve servis hizmetinin tüm kampüslerde GENEL SEKRETERLİK ve/veya REKTÖRLÜK tarafından bildirilecek olan saatlerde devam edeceğini kabul ediyor musunuz?</t>
  </si>
  <si>
    <t>Sözleşme süresi boyunca İstanbul Bilgi Üniversitesi'nin anlaşma sağlayacağı yemek kartı hizmeti veren firmadan temin edilecek yeterli sayıdaki POS cihazlarını bulunduracağınızı, ilgili firmaların sadakat programlarına dahil olacağınızı kabul ediyor musunuz?</t>
  </si>
  <si>
    <t>TEKNİK DETAYLAR</t>
  </si>
  <si>
    <t>Toplam</t>
  </si>
  <si>
    <t>Dolapdere</t>
  </si>
  <si>
    <t>Kuştepe</t>
  </si>
  <si>
    <t>Kampüslerdeki öğrenci sayıları</t>
  </si>
  <si>
    <t>Kampüslerdeki çalışan sayıları</t>
  </si>
  <si>
    <t>Sözleşme Giriş Bedeli</t>
  </si>
  <si>
    <t>Aylık Sabit Kira Bedeli</t>
  </si>
  <si>
    <t>Ciro Üzerinden Aylık Hizmeti Bedeli</t>
  </si>
  <si>
    <t>[TL]</t>
  </si>
  <si>
    <t>[%]</t>
  </si>
  <si>
    <t>Senelik Sponsorluk Bedeli</t>
  </si>
  <si>
    <t>ARA TOPLAM</t>
  </si>
  <si>
    <t>Tahmini Aylık Ciro</t>
  </si>
  <si>
    <t>BEDELLER</t>
  </si>
  <si>
    <t>GENEL TOPLAM</t>
  </si>
  <si>
    <t>BİLGİ, sözleşme metninde imza aşamasına kadar değişiklik yapma haklarını kendinde saklı tutar.</t>
  </si>
  <si>
    <t>Metrekareler</t>
  </si>
  <si>
    <t>İhale edilen mahal adetleri</t>
  </si>
  <si>
    <t>Çalıştıracağınız tüm personel için SGK-vergi borcu bulundurmadığına ait tahakkuk, ödeme dekontları vb diğer belgelerin ÜNİVERSİTE ile her ay paylaşılacağını kabul ediyor musunuz?</t>
  </si>
  <si>
    <t>Sözleşme süresi boyunca BİLGİ'nin izni olmaksızın yemek üretimi ve satışını alt taşeronlara devretmeyeceğinizi kabul ediyor musunuz?</t>
  </si>
  <si>
    <t>BİLGİ tarafından ekli dosyalarda sunulan Türkiye'ye özgü besin ve beslenme rehberindeki ideal gramaj, proporsiyon ve kalori değerlerine sadık kalınarak menü ve ürünlerin hazırlanacağını kabul ediyor musunuz?</t>
  </si>
  <si>
    <t>Kullanılan tüm alanların temizliğinden, peyzajından ve güvenliğinden sorumlu olacağınızı kabul ediyor musunuz?</t>
  </si>
  <si>
    <t>Kiralanılan alanlarda BİLGİ'nin her türlü stand açma, organizasyon yapma, etkinlik düzenleme, toplantı yapma vb haklarının ÜNİVERSİTE tarafında saklı olduğunu kabul ediyor musunuz?</t>
  </si>
  <si>
    <t>Sözleşme süresi boyunca İş Sağlığı Güvenliği Kanunu, Hijyen Yönetmeliği ile Gıda üretim, tüketim, depolama vb. konuları kapsayan kanun, yönetmelik ve mevzuatlarına uymayı kabul ediyor musunuz?</t>
  </si>
  <si>
    <t>Yemekhane içerisinde tüketicilerin kullanımına açık tüm alanların engellilerin de kullanabileceği standartlara uygun olacağını kabul ediyor musunuz?</t>
  </si>
  <si>
    <t>KUŞTEPE</t>
  </si>
  <si>
    <t>DOLAPDERE</t>
  </si>
  <si>
    <t>SENELİK TOPLAM TEKLİF</t>
  </si>
  <si>
    <t>Fiyatlandırma bölümündeki "sözleşme giriş bedeli" yalnız sözleşmenin imzalandığı yıl içerisinde olmak koşuluyla bir defaya mahsus verilecektir.</t>
  </si>
  <si>
    <t>Tüm fiyatlar KDV hariçtir. (Aşağıda paylaşılan ürün ve menü fiyatları KDV dahil bedellerdir.)</t>
  </si>
  <si>
    <t>Menülerin Türkçe ve İngilizce olarak tek menüde çift dilli hazırlanmasını kabul ediyor musunuz?</t>
  </si>
  <si>
    <t>Sözleşme süresi boyunca İstanbul Bilgi Üniversitesi'nin hiçbir cezai koşul olmaksızın daima tek taraflı olarak 6 ay önceden bildirmek koşulu ile fesih hakkı olacağını kabul ediyor musunuz?</t>
  </si>
  <si>
    <t>BİLGİ'nin talep etmesi durumunda mobil çözümler ile simit-poğaça, börek, dilim pizza, nohut-pilav, vb. hazır gıdaların satışı için Belediyelerin de kriterlerine uygun olarak kullandırdığı seyyar satış ünitesi kampüslere koymayı kabul ediyor musunuz?</t>
  </si>
  <si>
    <r>
      <t xml:space="preserve">Tabldot menülerde KIRMIZI ET &amp; BALIK için </t>
    </r>
    <r>
      <rPr>
        <b/>
        <sz val="10"/>
        <rFont val="Cambria"/>
        <family val="1"/>
      </rPr>
      <t>14 TL</t>
    </r>
    <r>
      <rPr>
        <sz val="10"/>
        <rFont val="Cambria"/>
        <family val="1"/>
      </rPr>
      <t xml:space="preserve">, TAVUK &amp; HİNDİ vb. kümes hayvanları için </t>
    </r>
    <r>
      <rPr>
        <b/>
        <sz val="10"/>
        <rFont val="Cambria"/>
        <family val="1"/>
      </rPr>
      <t>12 TL</t>
    </r>
    <r>
      <rPr>
        <sz val="10"/>
        <rFont val="Cambria"/>
        <family val="1"/>
      </rPr>
      <t xml:space="preserve">, VEGAN, VEJETARYEN ve DİĞER ZEYTİNYAĞLI SEBZE YEMEKLERİ için </t>
    </r>
    <r>
      <rPr>
        <b/>
        <sz val="10"/>
        <rFont val="Cambria"/>
        <family val="1"/>
      </rPr>
      <t xml:space="preserve">10 TL </t>
    </r>
    <r>
      <rPr>
        <sz val="10"/>
        <rFont val="Cambria"/>
        <family val="1"/>
      </rPr>
      <t>uygulamayı kabul ediyor musunuz?</t>
    </r>
  </si>
  <si>
    <t>TANIMLAR</t>
  </si>
  <si>
    <t>SANTRAL İSTANBUL</t>
  </si>
  <si>
    <t>#1</t>
  </si>
  <si>
    <t>#2</t>
  </si>
  <si>
    <t>#3</t>
  </si>
  <si>
    <t>Friends</t>
  </si>
  <si>
    <t>Mevcut Mekan</t>
  </si>
  <si>
    <t>Şütte</t>
  </si>
  <si>
    <t>Kuaför</t>
  </si>
  <si>
    <t>[FİRMA KAŞE VE İMZASI]</t>
  </si>
  <si>
    <t>Seçimli Mönü</t>
  </si>
  <si>
    <t>Ürün</t>
  </si>
  <si>
    <t>Gramaj</t>
  </si>
  <si>
    <t>Et ve Tavuk Yemekleri</t>
  </si>
  <si>
    <t>Bakliyat yemeklerinde (Kıymalı/Kemiksiz saf et)</t>
  </si>
  <si>
    <t>Et 25-30 gr</t>
  </si>
  <si>
    <t>Hindi Sote / kemiksiz</t>
  </si>
  <si>
    <t>Et 100</t>
  </si>
  <si>
    <t>Tavuk Schnitzel</t>
  </si>
  <si>
    <t>Piliç Pirzola /kemikli</t>
  </si>
  <si>
    <t>Et 200</t>
  </si>
  <si>
    <t>Tavuk sote/ kemiksiz</t>
  </si>
  <si>
    <t>Et 110</t>
  </si>
  <si>
    <t>Köfte</t>
  </si>
  <si>
    <t>Et 80-90</t>
  </si>
  <si>
    <t>Etli/Kıymalı Sebze yemekleri</t>
  </si>
  <si>
    <t>Et 35-40</t>
  </si>
  <si>
    <t>Çorbada et</t>
  </si>
  <si>
    <t>Et 30</t>
  </si>
  <si>
    <t>Çorbada tavuk</t>
  </si>
  <si>
    <t>Börekte et</t>
  </si>
  <si>
    <t>Sebze Yemekleri (Sulu)</t>
  </si>
  <si>
    <t>Tatlı - Meyveler - İçecekler</t>
  </si>
  <si>
    <t>Şekerpare , Kadayıf , Revani , Tulumba,vb</t>
  </si>
  <si>
    <t>100-120</t>
  </si>
  <si>
    <t>Güllaç , Aşure</t>
  </si>
  <si>
    <t>Profiterol , Sütlaç , Muhallebi</t>
  </si>
  <si>
    <t>Tahin Helva</t>
  </si>
  <si>
    <t>Kabak , Ayva , Armut</t>
  </si>
  <si>
    <t>Meyveler ( Mevsime göre)</t>
  </si>
  <si>
    <t>200-250</t>
  </si>
  <si>
    <t>Salata Bar</t>
  </si>
  <si>
    <t>Çoban , Yeşillik , Kısır , Patates , Söğüş , Amerikan , Turşu , vb.</t>
  </si>
  <si>
    <t>o   2 çeşit çorba (1. Çorba ezogelin veya mercimek , 2. Çorba değişken)</t>
  </si>
  <si>
    <t>o   2 çeşit ana yemek (Et/Tavuk ve Sebze yemeği olarak)</t>
  </si>
  <si>
    <t>-          Et ; Et yemeği (Örneğin Rosto Köfte 100 gr et) , Etli Yemek (Örneğin Etli Nohut 30 gr et) , Kıymalı Yemek (Örneğin Karnıyarık 30 gr et) , Tavuk yemeği ve Tavuklu yemekte aynı gramajlardadır.</t>
  </si>
  <si>
    <t>-          Sebze yemeği 180-200 gr</t>
  </si>
  <si>
    <t>o   1 çeşit yardımcı yemek (Makarna , Pilav)</t>
  </si>
  <si>
    <t>o   Salata Bar – 6 Çeşit (İçeriğinde yer alan örnek ürünleri excelde görebilirsiniz)</t>
  </si>
  <si>
    <t>o   1 çeşit tatlı veya meyve</t>
  </si>
  <si>
    <t>Çalıştırılan personellerle alakalı şikayet bulunması durumunda BİLGİ'nin talebiyle ilgili personelin Üniversite sahası içerisindeki işine 1 hafta içerisinde son verileceğini ve yeni personelin aynı tarihte göreve başlayacağını kabul ediyor musunuz?</t>
  </si>
  <si>
    <t>BİLGİ'nin ve BİLGİ'nin yönlendireceği denetim firmalarının her türlü denetim hakkının daima saklı olduğunu kabul ediyor musunuz? BİLGİ'nin, firmanın tüketicilerden elde ettiği her türlü bilginin tek sahibi olduğunu ve dilediğinde bu bilgilere erişim hakkı olduğunu kabul ediyor musunuz?</t>
  </si>
  <si>
    <r>
      <t xml:space="preserve">Yurt sayıları </t>
    </r>
    <r>
      <rPr>
        <sz val="8"/>
        <color theme="1"/>
        <rFont val="Cambria"/>
        <family val="1"/>
      </rPr>
      <t>(Kampüs çevresindeki)</t>
    </r>
  </si>
  <si>
    <t>BİLGİ, yapılacak olan değerlendirmelere istinaden sözleşmeyi bina/kampüs bazından birden fazla tedarikçiye verme hakkını kendinde saklı tutar.</t>
  </si>
  <si>
    <t>Teklif veren firma, BİLGİ'deki öğrenci ve çalışan sayılarının dönemsellik göstereceğini kabul eder.</t>
  </si>
  <si>
    <t>Satış noktalarınızda su, soda, demleme çay ve simit fiyatlarının 1 TL'den yüksek olmayacağını, SÖZLEŞME süresi boyunca bu ürünlerin fiyatlandırmalarında ve gramajlarında İstanbul Şehir Hatları fiyatlarının baz alınacağını kabul ediyor musunuz?</t>
  </si>
  <si>
    <t>Menü fiyatları ile sabit kira da dahil olmak üzere Üniversite'ye yapılacak her türlü ödeme her yıl Eylül ayında Ağustos ayı TÜFE &amp; ÜFE verilerine göre maksimum TÜFE &amp; ÜFE ortalamasında olmak koşulu ile tarafların mutabakatına göre güncellenecektir.</t>
  </si>
  <si>
    <t>Vergi Dairesi &amp; Numarası:</t>
  </si>
  <si>
    <t xml:space="preserve">Kuştepe Kampüs Yemekhane </t>
  </si>
  <si>
    <t xml:space="preserve">Santral </t>
  </si>
  <si>
    <t xml:space="preserve">• Yemekhane içi için 6 temizlik personeli </t>
  </si>
  <si>
    <t>• Orta bahçe için 1 temizlik personeli</t>
  </si>
  <si>
    <t>• Dış Büfe için 1 temizlik personeli</t>
  </si>
  <si>
    <t>•  Dış alan 07:45-16:45 saatleri arası 3 kişi</t>
  </si>
  <si>
    <t>• 16:45-22:30 saatleri arası 1 kişi</t>
  </si>
  <si>
    <t>• Hafta sonu vardiyalı sabahları cumartesi 2 kişi ,Pazar 2 kişi</t>
  </si>
  <si>
    <t>• Pazar günleri sadece sınavlarda gelmesi yeterli olur.</t>
  </si>
  <si>
    <t>• Cumartesi günleri mutlaka gelecek .</t>
  </si>
  <si>
    <t xml:space="preserve">• Dolapdere kampüs için 2 temizlik görevlisi </t>
  </si>
  <si>
    <t>Eğitim Saatleriyle İlgili Ek Bilgi</t>
  </si>
  <si>
    <t>Eğitim Başlama Saatleri</t>
  </si>
  <si>
    <t>Santral</t>
  </si>
  <si>
    <t>Yurtlardaki öğrenci kapasiteleri</t>
  </si>
  <si>
    <t>Sözleşme süresi boyunca sözleşmelerle sınırlandırılmış alanlar haricinde hiçbir kampüs ve mahalde organizasyon, yeme-içme hizmeti vb etkinlik konularında öncelik ve/veya hak sahibi olmayacağınızı ancak ÜNİVERSİTE tarafından talep edildiği takdirde "catering" hizmeti de verebileceğinizi kabul ediyor musunuz?</t>
  </si>
  <si>
    <t>ALT YAPI</t>
  </si>
  <si>
    <t>REFERANSLAR</t>
  </si>
  <si>
    <t>Firma Adı:</t>
  </si>
  <si>
    <t>Sektör:</t>
  </si>
  <si>
    <t>Hizmet Süresi:</t>
  </si>
  <si>
    <t>Toplam Bordrolu Personel Sayısı</t>
  </si>
  <si>
    <t>Günlük Ortalama Hizmet Verilen Kişi Sayısı</t>
  </si>
  <si>
    <t>Günlük Ortalama Tabldot Hizmet Verilen Kişi Sayısı</t>
  </si>
  <si>
    <t>Penna</t>
  </si>
  <si>
    <t>#4</t>
  </si>
  <si>
    <t>Sözleşmenin imzalanmasından doğan veya doğabilecek damga vergisi yükümlülüğü YÜKLENİCİ firmaya aittir. Üniversite, 2547 sayılı Yükseköğretim Kanunu ve 488 sayılı Damga Vergisi Kanunu kapsamında damga vergisi ödemekten muaftır. Yapılan ödemeye ilişkin makbuz sureti ÜNİVERSİTE'ye ibraz edilecektir.</t>
  </si>
  <si>
    <t>Sözleşmenin imzalanmasını takiben en geç 10 iş günü içerisinde 2 aylık ortalama toplam ciro bedeli karşılığı tutarında teminat mektubu vermeyi kabul ediyor musunuz?</t>
  </si>
  <si>
    <t>SANTRAL</t>
  </si>
  <si>
    <t>Ocak</t>
  </si>
  <si>
    <t>Şubat</t>
  </si>
  <si>
    <t>Mart</t>
  </si>
  <si>
    <t>Nisan</t>
  </si>
  <si>
    <t>Mayıs</t>
  </si>
  <si>
    <t>Haziran</t>
  </si>
  <si>
    <t>Temmuz</t>
  </si>
  <si>
    <t>Ağustos</t>
  </si>
  <si>
    <t>Eylül</t>
  </si>
  <si>
    <t>Ekim</t>
  </si>
  <si>
    <t>Kasım</t>
  </si>
  <si>
    <t>Aralık</t>
  </si>
  <si>
    <t>Doğalgaz</t>
  </si>
  <si>
    <t>Su</t>
  </si>
  <si>
    <t>Elektrik</t>
  </si>
  <si>
    <t>SANTRAL | #1 [770 m2]</t>
  </si>
  <si>
    <t>SANTRAL | #3 [50 m2]</t>
  </si>
  <si>
    <t>SANTRAL | #4 [120 m2]</t>
  </si>
  <si>
    <t>(1) Yetkili Unvanı:</t>
  </si>
  <si>
    <t>(2) GSM:</t>
  </si>
  <si>
    <t>(1) GSM:</t>
  </si>
  <si>
    <t>(1) Email:</t>
  </si>
  <si>
    <t>(2) Yetkili Unvanı:</t>
  </si>
  <si>
    <t>(2) Email:</t>
  </si>
  <si>
    <t>(1) Yetkili:</t>
  </si>
  <si>
    <t>(2) Yetkili:</t>
  </si>
  <si>
    <t>Ortalama rakamlardır, gerçeğe yakın değerleri yansıtmakla beraber regulatif değişikliklerle ilgili bir öngörü niteliği taşımamaktadır. Yukarıdaki bedeller mücbir sebepler ve dönemsel hacim değişimleri sebebiyle sözleşme süresince değişiklik gösterebilir.</t>
  </si>
  <si>
    <t>Ortalama doğalgaz, elektrik ve su faturaları yansıtma bedelleri için "FATURALAR" bölümüne; minimum temizlik personeli sayıları için "PERSONEL" bölümüne bakınız. ÜNİVERSİTE tarafından aksi belirtilmediği sürece Santral kampüs işletmesindeki doğalgaz faturaları doğrudan YÜKLENİCİ'ye kesilecektir.</t>
  </si>
  <si>
    <t>Tüm kampüslerde eğitim 22:00'ye kadar devam etmektedir.
Santral kampüste cumartesi ve pazar günleri lisansüstü dersleri vardır. Ara sınav ve final sınavlarında haftasonu da açıktır.
Kuştepe'de haftasonu ders yapılmamaktadır ancak ara sınav ve final sınavlarında haftasonu da açık olmaktadır.
Dolapdere'de cumartesi günü lisansüstü dersleri bulunmaktadır. Ara sınav ve final sınavlarında haftasonu da açıktır.</t>
  </si>
  <si>
    <t>SANTRAL | #2 [55 m2]</t>
  </si>
  <si>
    <t>İşbu ihale kapsamında değerlendirilmeye açılan ve ihalede #4 numaralı bölüm olarak sunulan bölümün ruhsatlandırılmasıyla ilgili tüm sorumluluk #1 numaralı yerleşkede hizmet verecek olan YÜKLENİCİ firmaya ait olup burada yapılacak her türlü işlem öncesi tüm yetkili kurum ve kuruluşların yazılı onayı/muvaffakatnamesi alınmalı ve ÜNİVERSİTE'ye ibraz edilmelidir.</t>
  </si>
  <si>
    <t xml:space="preserve">Söz konusu işletme dönemi 1 Ağustos 2017 - 31 Temmuz 2020 tarihleri arasında geçerli olacaktır. </t>
  </si>
  <si>
    <t xml:space="preserve">- Senelik tüketici anketleri düzenlenmesi ve bu anketlerde %90 başarı sağlanması </t>
  </si>
  <si>
    <t>- Depo ve mutfak kontrollerinde uygunsuz durumlarla karşılaşılmaması (Üniversite tarafından her bir uyarı -1 puan değer taşıyacaktır-senelik puanlandırmanın %90'nın altına düşmesi başarısız kabul edilecektir)</t>
  </si>
  <si>
    <t>- Tüm şikayet ve önerilere maksimum 48 saat içerisinde dönülmesi gerekmektedir</t>
  </si>
  <si>
    <t>- Atıkların geri dönüşüm/geri kazanım koşullarına uygun olarak ayrıştırılması gerekmektedir</t>
  </si>
  <si>
    <t>- Sondaj kontrollerinin 6 ayda bir periyodik olarak yapılması ve raporların Üniversite ile paylaşılması gerekmektedir</t>
  </si>
  <si>
    <t>- Bağımsız bir firma tarafından gıda kontrollerinin yıl en az 6 defa yaptırılması ve raporların Üniversite'ye sunulması gerekmektedir</t>
  </si>
  <si>
    <t>Sözleşme, YÜKLENİCİ'nin işbu form ile eklerinin içeriğindeki kalite standartlarını sağlaması, performans kriterlerine uygun davranması ve bu madde kapsamındaki ticari şartları kabul etmesi halinde 1+1 yıl süreyle uzar. YÜKLENİCİ, Sözleşmenin dördüncü yılında mevcut komisyon oranlarına +%3, beşinci yılında ise dördüncü yılın üzerine +%2 komisyon vermeyi kabul eder. Sözleşmenin 31 Temmuz 2020 itibariyle uzatılabilmesi için firmanın son 12 ay boyunca herhangi bir denetim süreci de dahil olmak üzere hizmet kalitesine yönelik hiç bir şikayet almamış olması koşulu aranacaktır.</t>
  </si>
  <si>
    <t>PERFORMANS KRİTERLERİ [%80 ve altı performans gösterilmesi sözleşmenin 3.yılın sonunda uzatılmamasına sebep olur]</t>
  </si>
  <si>
    <t>- Hizmet personelinin yönetmeliklere uygun olarak eğitimlere katılması ve sertifikasyonların Üniversite'ye ibrazı</t>
  </si>
  <si>
    <t>HİZMET (%80 ve üzeri performans BAŞARILI kabul edilir) | Rektörlük, Genel Sekreterlik veya Satınalma birimi tarafından iletilen her bir uyarı -1 puan değer taşır</t>
  </si>
  <si>
    <t>İSG (%80 ve üzeri performans BAŞARILI kabul edilir) | Rektörlük, Genel Sekreterlik veya Satınalma birimi tarafından iletilen her bir uyarı -1 puan değer taşır</t>
  </si>
  <si>
    <t>TEKNİK &amp; OPERASYON (%80 ve üzeri performans BAŞARILI kabul edilir) | Rektörlük, Genel Sekreterlik veya Satınalma birimi tarafından iletilen her bir uyarı -1 puan değer taşır</t>
  </si>
  <si>
    <t>- İşten ayrılan personelin yerine 1 hafta içerisinde yeni personelin alınması gerekmektedir</t>
  </si>
  <si>
    <t>- Üniversite tarafından belirlenen minimum gramajlara uyulması gerekmektedir</t>
  </si>
  <si>
    <t>- ISG yönetmeliklerine uygun davranılması gerekmektedir</t>
  </si>
  <si>
    <t>- Üniversite tarafından belirlenen minimum temizlik personeli sayılarına uyulması gerekmektedir</t>
  </si>
  <si>
    <t>- Arıza kayıtlarının maksimum 24 saat içerisinde yanıtlanması ve maksimum 72 saat içerisinde giderilmesi gerekmektedir</t>
  </si>
  <si>
    <t>Puanlandırma her 12 ayda bir 100 puan olarak güncellenecektir.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</si>
</sst>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_);\(#,##0\)"/>
    <numFmt numFmtId="165" formatCode="_-* #,##0.00\ [$₺-41F]_-;\-* #,##0.00\ [$₺-41F]_-;_-* &quot;-&quot;??\ [$₺-41F]_-;_-@_-"/>
  </numFmts>
  <fonts count="33" x14ac:knownFonts="1">
    <font>
      <sz val="11"/>
      <color theme="1"/>
      <name val="Calibri"/>
      <family val="2"/>
      <scheme val="minor"/>
    </font>
    <font>
      <sz val="11"/>
      <color theme="1"/>
      <name val="Calibri"/>
      <family val="2"/>
      <scheme val="minor"/>
    </font>
    <font>
      <b/>
      <sz val="16"/>
      <color theme="0"/>
      <name val="Cambria"/>
      <family val="1"/>
    </font>
    <font>
      <sz val="10.5"/>
      <color theme="1"/>
      <name val="Cambria"/>
      <family val="1"/>
    </font>
    <font>
      <sz val="10"/>
      <name val="Cambria"/>
      <family val="1"/>
    </font>
    <font>
      <sz val="10"/>
      <color theme="1"/>
      <name val="Cambria"/>
      <family val="1"/>
    </font>
    <font>
      <b/>
      <sz val="10.5"/>
      <name val="Cambria"/>
      <family val="1"/>
    </font>
    <font>
      <b/>
      <sz val="10"/>
      <color theme="1"/>
      <name val="Cambria"/>
      <family val="1"/>
    </font>
    <font>
      <sz val="11"/>
      <color theme="1"/>
      <name val="Cambria"/>
      <family val="1"/>
    </font>
    <font>
      <b/>
      <sz val="11"/>
      <color theme="0"/>
      <name val="Cambria"/>
      <family val="1"/>
    </font>
    <font>
      <i/>
      <sz val="10"/>
      <color theme="1"/>
      <name val="Cambria"/>
      <family val="1"/>
    </font>
    <font>
      <sz val="10"/>
      <color theme="1"/>
      <name val="Calibri"/>
      <family val="2"/>
      <scheme val="minor"/>
    </font>
    <font>
      <b/>
      <sz val="10"/>
      <name val="Cambria"/>
      <family val="1"/>
    </font>
    <font>
      <b/>
      <sz val="9"/>
      <name val="Cambria"/>
      <family val="1"/>
    </font>
    <font>
      <sz val="9"/>
      <color theme="1"/>
      <name val="Cambria"/>
      <family val="1"/>
    </font>
    <font>
      <b/>
      <sz val="9"/>
      <color theme="1"/>
      <name val="Cambria"/>
      <family val="1"/>
    </font>
    <font>
      <b/>
      <sz val="10"/>
      <color theme="0"/>
      <name val="Cambria"/>
      <family val="1"/>
    </font>
    <font>
      <b/>
      <sz val="14"/>
      <color theme="0"/>
      <name val="Cambria"/>
      <family val="1"/>
    </font>
    <font>
      <b/>
      <sz val="11"/>
      <color theme="1"/>
      <name val="Cambria"/>
      <family val="1"/>
    </font>
    <font>
      <b/>
      <sz val="14"/>
      <color theme="1"/>
      <name val="Cambria"/>
      <family val="1"/>
    </font>
    <font>
      <sz val="11"/>
      <color theme="1"/>
      <name val="Calibri"/>
      <family val="2"/>
      <charset val="162"/>
      <scheme val="minor"/>
    </font>
    <font>
      <b/>
      <i/>
      <sz val="11"/>
      <color theme="1"/>
      <name val="Calibri"/>
      <family val="2"/>
      <charset val="162"/>
      <scheme val="minor"/>
    </font>
    <font>
      <sz val="8"/>
      <color theme="1"/>
      <name val="Cambria"/>
      <family val="1"/>
    </font>
    <font>
      <b/>
      <sz val="10"/>
      <color theme="1"/>
      <name val="Calibri"/>
      <family val="2"/>
      <scheme val="minor"/>
    </font>
    <font>
      <b/>
      <sz val="10.5"/>
      <color rgb="FF000000"/>
      <name val="Calibri"/>
      <family val="2"/>
      <scheme val="minor"/>
    </font>
    <font>
      <sz val="8"/>
      <name val="Calibri"/>
      <family val="2"/>
      <scheme val="minor"/>
    </font>
    <font>
      <sz val="8"/>
      <color rgb="FF000000"/>
      <name val="Calibri"/>
      <family val="2"/>
      <scheme val="minor"/>
    </font>
    <font>
      <i/>
      <sz val="10"/>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i/>
      <sz val="9"/>
      <color theme="1"/>
      <name val="Calibri"/>
      <family val="2"/>
      <scheme val="minor"/>
    </font>
    <font>
      <sz val="8"/>
      <color rgb="FF000000"/>
      <name val="Segoe UI"/>
      <family val="2"/>
      <charset val="162"/>
    </font>
  </fonts>
  <fills count="7">
    <fill>
      <patternFill patternType="none"/>
    </fill>
    <fill>
      <patternFill patternType="gray125"/>
    </fill>
    <fill>
      <patternFill patternType="solid">
        <fgColor rgb="FFCB333B"/>
        <bgColor indexed="64"/>
      </patternFill>
    </fill>
    <fill>
      <patternFill patternType="solid">
        <fgColor indexed="9"/>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C00000"/>
        <bgColor indexed="64"/>
      </patternFill>
    </fill>
  </fills>
  <borders count="33">
    <border>
      <left/>
      <right/>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rgb="FFCB333B"/>
      </left>
      <right style="thin">
        <color rgb="FFCB333B"/>
      </right>
      <top style="thin">
        <color rgb="FFCB333B"/>
      </top>
      <bottom style="thin">
        <color rgb="FFCB333B"/>
      </bottom>
      <diagonal/>
    </border>
    <border>
      <left style="thin">
        <color rgb="FFCB333B"/>
      </left>
      <right style="thin">
        <color rgb="FFCB333B"/>
      </right>
      <top style="thin">
        <color rgb="FFCB333B"/>
      </top>
      <bottom/>
      <diagonal/>
    </border>
    <border>
      <left style="thin">
        <color rgb="FFCB333B"/>
      </left>
      <right style="thin">
        <color rgb="FFCB333B"/>
      </right>
      <top/>
      <bottom/>
      <diagonal/>
    </border>
    <border>
      <left style="thin">
        <color rgb="FFCB333B"/>
      </left>
      <right style="thin">
        <color rgb="FFCB333B"/>
      </right>
      <top/>
      <bottom style="thin">
        <color rgb="FFCB333B"/>
      </bottom>
      <diagonal/>
    </border>
    <border>
      <left style="thin">
        <color rgb="FFCB333B"/>
      </left>
      <right/>
      <top style="thin">
        <color rgb="FFCB333B"/>
      </top>
      <bottom/>
      <diagonal/>
    </border>
    <border>
      <left/>
      <right/>
      <top style="thin">
        <color rgb="FFCB333B"/>
      </top>
      <bottom/>
      <diagonal/>
    </border>
    <border>
      <left/>
      <right style="thin">
        <color rgb="FFCB333B"/>
      </right>
      <top style="thin">
        <color rgb="FFCB333B"/>
      </top>
      <bottom/>
      <diagonal/>
    </border>
    <border>
      <left style="thin">
        <color rgb="FFCB333B"/>
      </left>
      <right/>
      <top/>
      <bottom/>
      <diagonal/>
    </border>
    <border>
      <left/>
      <right style="thin">
        <color rgb="FFCB333B"/>
      </right>
      <top/>
      <bottom/>
      <diagonal/>
    </border>
    <border>
      <left style="thin">
        <color rgb="FFCB333B"/>
      </left>
      <right/>
      <top/>
      <bottom style="thin">
        <color rgb="FFCB333B"/>
      </bottom>
      <diagonal/>
    </border>
    <border>
      <left/>
      <right/>
      <top/>
      <bottom style="thin">
        <color rgb="FFCB333B"/>
      </bottom>
      <diagonal/>
    </border>
    <border>
      <left/>
      <right style="thin">
        <color rgb="FFCB333B"/>
      </right>
      <top/>
      <bottom style="thin">
        <color rgb="FFCB333B"/>
      </bottom>
      <diagonal/>
    </border>
    <border>
      <left style="thin">
        <color rgb="FFCB333B"/>
      </left>
      <right/>
      <top style="thin">
        <color rgb="FFCB333B"/>
      </top>
      <bottom style="thin">
        <color rgb="FFCB333B"/>
      </bottom>
      <diagonal/>
    </border>
    <border>
      <left/>
      <right/>
      <top style="thin">
        <color rgb="FFCB333B"/>
      </top>
      <bottom style="thin">
        <color rgb="FFCB333B"/>
      </bottom>
      <diagonal/>
    </border>
    <border>
      <left/>
      <right style="thin">
        <color rgb="FFCB333B"/>
      </right>
      <top style="thin">
        <color rgb="FFCB333B"/>
      </top>
      <bottom style="thin">
        <color rgb="FFCB333B"/>
      </bottom>
      <diagonal/>
    </border>
    <border>
      <left/>
      <right/>
      <top style="thin">
        <color rgb="FFCB333B"/>
      </top>
      <bottom style="thin">
        <color theme="0" tint="-0.24994659260841701"/>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s>
  <cellStyleXfs count="3">
    <xf numFmtId="0" fontId="0" fillId="0" borderId="0"/>
    <xf numFmtId="9" fontId="1" fillId="0" borderId="0" applyFont="0" applyFill="0" applyBorder="0" applyAlignment="0" applyProtection="0"/>
    <xf numFmtId="0" fontId="20" fillId="0" borderId="0"/>
  </cellStyleXfs>
  <cellXfs count="233">
    <xf numFmtId="0" fontId="0" fillId="0" borderId="0" xfId="0"/>
    <xf numFmtId="0" fontId="8" fillId="0" borderId="0" xfId="0" applyFont="1"/>
    <xf numFmtId="0" fontId="5" fillId="0" borderId="0"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11" fillId="0" borderId="0" xfId="0" applyFont="1"/>
    <xf numFmtId="0" fontId="5" fillId="0" borderId="0" xfId="0" applyFont="1" applyFill="1" applyBorder="1" applyAlignment="1">
      <alignment horizontal="left" vertical="center" wrapText="1"/>
    </xf>
    <xf numFmtId="0" fontId="3" fillId="0" borderId="0" xfId="0" applyFont="1" applyFill="1" applyBorder="1" applyAlignment="1">
      <alignment vertical="center"/>
    </xf>
    <xf numFmtId="0" fontId="7" fillId="0" borderId="0" xfId="0" applyFont="1" applyAlignment="1">
      <alignment horizontal="center" vertical="center"/>
    </xf>
    <xf numFmtId="0" fontId="5" fillId="0" borderId="2" xfId="0" applyFont="1" applyFill="1" applyBorder="1" applyAlignment="1">
      <alignment horizontal="center" vertical="center" wrapText="1"/>
    </xf>
    <xf numFmtId="0" fontId="5" fillId="0" borderId="2" xfId="0" applyFont="1" applyFill="1" applyBorder="1" applyAlignment="1">
      <alignment horizontal="right" vertical="center" wrapText="1"/>
    </xf>
    <xf numFmtId="0" fontId="14" fillId="0" borderId="0" xfId="0" applyFont="1"/>
    <xf numFmtId="0" fontId="15" fillId="0" borderId="0" xfId="0" applyFont="1" applyBorder="1" applyAlignment="1">
      <alignment vertical="center" wrapText="1"/>
    </xf>
    <xf numFmtId="0" fontId="14" fillId="0" borderId="0" xfId="0" applyFont="1" applyBorder="1" applyAlignment="1">
      <alignment horizontal="left" vertical="center" wrapText="1"/>
    </xf>
    <xf numFmtId="0" fontId="15" fillId="0" borderId="2" xfId="0" applyFont="1" applyBorder="1" applyAlignment="1">
      <alignment horizontal="center" vertical="center"/>
    </xf>
    <xf numFmtId="0" fontId="15" fillId="0" borderId="0" xfId="0" applyFont="1" applyBorder="1" applyAlignment="1">
      <alignment horizontal="center" vertical="center" wrapText="1"/>
    </xf>
    <xf numFmtId="164" fontId="15" fillId="0" borderId="0" xfId="0" applyNumberFormat="1" applyFont="1" applyBorder="1" applyAlignment="1">
      <alignment vertical="center" wrapText="1"/>
    </xf>
    <xf numFmtId="0" fontId="15" fillId="0" borderId="0" xfId="0" applyFont="1" applyAlignment="1">
      <alignment horizontal="center" vertical="center"/>
    </xf>
    <xf numFmtId="0" fontId="14" fillId="0" borderId="0" xfId="0" applyFont="1" applyBorder="1" applyAlignment="1">
      <alignment horizontal="center" vertical="center" wrapText="1"/>
    </xf>
    <xf numFmtId="0" fontId="15" fillId="5" borderId="2" xfId="0" applyFont="1" applyFill="1" applyBorder="1" applyAlignment="1">
      <alignment horizontal="center" vertical="center"/>
    </xf>
    <xf numFmtId="9" fontId="15" fillId="0" borderId="0" xfId="1" applyFont="1" applyBorder="1" applyAlignment="1">
      <alignmen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16" fillId="2" borderId="14" xfId="0" applyFont="1" applyFill="1" applyBorder="1" applyAlignment="1">
      <alignment horizontal="center" vertical="center"/>
    </xf>
    <xf numFmtId="9" fontId="6" fillId="0" borderId="11" xfId="1" applyFont="1" applyFill="1" applyBorder="1" applyAlignment="1">
      <alignment vertical="center"/>
    </xf>
    <xf numFmtId="9" fontId="6" fillId="0" borderId="12" xfId="1" applyFont="1" applyFill="1" applyBorder="1" applyAlignment="1">
      <alignment vertical="center"/>
    </xf>
    <xf numFmtId="9" fontId="6" fillId="0" borderId="13" xfId="1" applyFont="1" applyFill="1" applyBorder="1" applyAlignment="1">
      <alignment vertical="center"/>
    </xf>
    <xf numFmtId="9" fontId="3" fillId="0" borderId="11" xfId="1" applyFont="1" applyFill="1" applyBorder="1" applyAlignment="1">
      <alignment vertical="center"/>
    </xf>
    <xf numFmtId="9" fontId="3" fillId="0" borderId="12" xfId="1" applyFont="1" applyFill="1" applyBorder="1" applyAlignment="1">
      <alignment vertical="center"/>
    </xf>
    <xf numFmtId="9" fontId="3" fillId="0" borderId="13" xfId="1" applyFont="1" applyFill="1" applyBorder="1" applyAlignment="1">
      <alignment vertical="center"/>
    </xf>
    <xf numFmtId="0" fontId="5" fillId="0" borderId="7"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3" fillId="0" borderId="11" xfId="0" applyFont="1" applyFill="1" applyBorder="1" applyAlignment="1">
      <alignment vertical="center"/>
    </xf>
    <xf numFmtId="0" fontId="3" fillId="0" borderId="12" xfId="0" applyFont="1" applyFill="1" applyBorder="1" applyAlignment="1">
      <alignment vertical="center"/>
    </xf>
    <xf numFmtId="0" fontId="3" fillId="0" borderId="13" xfId="0" applyFont="1" applyFill="1" applyBorder="1" applyAlignment="1">
      <alignment vertical="center"/>
    </xf>
    <xf numFmtId="0" fontId="3" fillId="0" borderId="7" xfId="0" applyFont="1" applyFill="1" applyBorder="1" applyAlignment="1">
      <alignment vertical="center"/>
    </xf>
    <xf numFmtId="0" fontId="3" fillId="0" borderId="6" xfId="0" applyFont="1" applyFill="1" applyBorder="1" applyAlignment="1">
      <alignment vertical="center"/>
    </xf>
    <xf numFmtId="0" fontId="3" fillId="0" borderId="8" xfId="0" applyFont="1" applyFill="1" applyBorder="1" applyAlignment="1">
      <alignment vertical="center"/>
    </xf>
    <xf numFmtId="0" fontId="3" fillId="0" borderId="9" xfId="0" applyFont="1" applyFill="1" applyBorder="1" applyAlignment="1">
      <alignment vertical="center"/>
    </xf>
    <xf numFmtId="0" fontId="3" fillId="0" borderId="10" xfId="0" applyFont="1" applyFill="1" applyBorder="1" applyAlignment="1">
      <alignment vertical="center"/>
    </xf>
    <xf numFmtId="0" fontId="8" fillId="0" borderId="11" xfId="0" applyFont="1" applyBorder="1"/>
    <xf numFmtId="0" fontId="8" fillId="0" borderId="12" xfId="0" applyFont="1" applyBorder="1"/>
    <xf numFmtId="0" fontId="8" fillId="0" borderId="13" xfId="0" applyFont="1" applyBorder="1"/>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29" xfId="0" applyFont="1" applyBorder="1" applyAlignment="1">
      <alignment horizontal="left" vertical="center" wrapText="1"/>
    </xf>
    <xf numFmtId="0" fontId="20" fillId="0" borderId="0" xfId="2"/>
    <xf numFmtId="0" fontId="20" fillId="0" borderId="0" xfId="2" applyAlignment="1">
      <alignment horizontal="left"/>
    </xf>
    <xf numFmtId="0" fontId="21" fillId="0" borderId="0" xfId="2" applyFont="1"/>
    <xf numFmtId="0" fontId="8" fillId="0" borderId="0" xfId="0" applyFont="1" applyBorder="1"/>
    <xf numFmtId="0" fontId="8" fillId="0" borderId="7" xfId="0" applyFont="1" applyBorder="1"/>
    <xf numFmtId="0" fontId="8" fillId="0" borderId="6" xfId="0" applyFont="1" applyBorder="1"/>
    <xf numFmtId="0" fontId="8" fillId="0" borderId="8" xfId="0" applyFont="1" applyBorder="1"/>
    <xf numFmtId="0" fontId="8" fillId="0" borderId="9" xfId="0" applyFont="1" applyBorder="1"/>
    <xf numFmtId="0" fontId="8" fillId="0" borderId="10" xfId="0" applyFont="1" applyBorder="1"/>
    <xf numFmtId="0" fontId="23" fillId="0" borderId="0" xfId="0" applyFont="1"/>
    <xf numFmtId="20" fontId="5" fillId="0" borderId="2" xfId="0" applyNumberFormat="1" applyFont="1" applyFill="1" applyBorder="1" applyAlignment="1">
      <alignment horizontal="right" vertical="center" wrapText="1"/>
    </xf>
    <xf numFmtId="0" fontId="5" fillId="0" borderId="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0" xfId="0" applyFont="1" applyFill="1" applyBorder="1" applyAlignment="1">
      <alignment horizontal="left" vertical="center" wrapText="1"/>
    </xf>
    <xf numFmtId="0" fontId="0" fillId="0" borderId="0" xfId="0" applyFont="1" applyBorder="1"/>
    <xf numFmtId="0" fontId="24" fillId="0" borderId="0" xfId="0" applyFont="1" applyBorder="1" applyAlignment="1">
      <alignment vertical="center" wrapText="1"/>
    </xf>
    <xf numFmtId="165" fontId="25" fillId="0" borderId="0" xfId="0" applyNumberFormat="1" applyFont="1" applyBorder="1" applyAlignment="1">
      <alignment horizontal="right" vertical="center"/>
    </xf>
    <xf numFmtId="165" fontId="26" fillId="0" borderId="0" xfId="0" applyNumberFormat="1" applyFont="1" applyBorder="1" applyAlignment="1">
      <alignment vertical="center" wrapText="1"/>
    </xf>
    <xf numFmtId="0" fontId="27" fillId="0" borderId="0" xfId="0" applyFont="1" applyBorder="1"/>
    <xf numFmtId="0" fontId="29" fillId="0" borderId="0" xfId="0" applyFont="1"/>
    <xf numFmtId="0" fontId="0" fillId="0" borderId="0" xfId="0" applyAlignment="1">
      <alignment horizontal="left" indent="2"/>
    </xf>
    <xf numFmtId="0" fontId="0" fillId="0" borderId="0" xfId="0" quotePrefix="1" applyAlignment="1">
      <alignment horizontal="left" indent="2"/>
    </xf>
    <xf numFmtId="0" fontId="28" fillId="6" borderId="0" xfId="0" applyFont="1" applyFill="1"/>
    <xf numFmtId="0" fontId="30" fillId="6" borderId="0" xfId="0" applyFont="1" applyFill="1"/>
    <xf numFmtId="0" fontId="28" fillId="6" borderId="0" xfId="0" applyFont="1" applyFill="1" applyAlignment="1">
      <alignment horizontal="left"/>
    </xf>
    <xf numFmtId="0" fontId="28" fillId="6" borderId="0" xfId="0" quotePrefix="1" applyFont="1" applyFill="1" applyAlignment="1">
      <alignment horizontal="left"/>
    </xf>
    <xf numFmtId="0" fontId="31" fillId="0" borderId="0" xfId="0" applyFont="1"/>
    <xf numFmtId="164" fontId="15" fillId="0" borderId="3" xfId="0" applyNumberFormat="1" applyFont="1" applyBorder="1" applyAlignment="1">
      <alignment horizontal="center" vertical="center" wrapText="1"/>
    </xf>
    <xf numFmtId="164" fontId="15" fillId="0" borderId="4" xfId="0" applyNumberFormat="1" applyFont="1" applyBorder="1" applyAlignment="1">
      <alignment horizontal="center" vertical="center" wrapText="1"/>
    </xf>
    <xf numFmtId="164" fontId="15" fillId="0" borderId="5" xfId="0" applyNumberFormat="1" applyFont="1" applyBorder="1" applyAlignment="1">
      <alignment horizontal="center" vertical="center" wrapText="1"/>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5" fillId="0" borderId="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0" xfId="0" applyFont="1" applyBorder="1" applyAlignment="1">
      <alignment horizontal="center" vertical="center" wrapText="1"/>
    </xf>
    <xf numFmtId="0" fontId="10" fillId="0" borderId="9"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5"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3" fillId="5" borderId="3"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5" xfId="0" applyFont="1" applyFill="1" applyBorder="1" applyAlignment="1">
      <alignment horizontal="center" vertical="center"/>
    </xf>
    <xf numFmtId="164" fontId="15" fillId="5" borderId="3" xfId="0" applyNumberFormat="1" applyFont="1" applyFill="1" applyBorder="1" applyAlignment="1">
      <alignment horizontal="center" vertical="center" wrapText="1"/>
    </xf>
    <xf numFmtId="164" fontId="15" fillId="5" borderId="4" xfId="0" applyNumberFormat="1" applyFont="1" applyFill="1" applyBorder="1" applyAlignment="1">
      <alignment horizontal="center" vertical="center" wrapText="1"/>
    </xf>
    <xf numFmtId="164" fontId="15" fillId="5" borderId="5" xfId="0" applyNumberFormat="1" applyFont="1" applyFill="1" applyBorder="1" applyAlignment="1">
      <alignment horizontal="center" vertical="center" wrapText="1"/>
    </xf>
    <xf numFmtId="0" fontId="19" fillId="4" borderId="18" xfId="0" applyFont="1" applyFill="1" applyBorder="1" applyAlignment="1">
      <alignment horizontal="center" vertical="center"/>
    </xf>
    <xf numFmtId="0" fontId="19" fillId="4" borderId="19" xfId="0" applyFont="1" applyFill="1" applyBorder="1" applyAlignment="1">
      <alignment horizontal="center" vertical="center"/>
    </xf>
    <xf numFmtId="0" fontId="19" fillId="4" borderId="20" xfId="0" applyFont="1" applyFill="1" applyBorder="1" applyAlignment="1">
      <alignment horizontal="center" vertical="center"/>
    </xf>
    <xf numFmtId="0" fontId="19" fillId="4" borderId="21" xfId="0" applyFont="1" applyFill="1" applyBorder="1" applyAlignment="1">
      <alignment horizontal="center" vertical="center"/>
    </xf>
    <xf numFmtId="0" fontId="19" fillId="4" borderId="0" xfId="0" applyFont="1" applyFill="1" applyBorder="1" applyAlignment="1">
      <alignment horizontal="center" vertical="center"/>
    </xf>
    <xf numFmtId="0" fontId="19" fillId="4" borderId="22" xfId="0" applyFont="1" applyFill="1" applyBorder="1" applyAlignment="1">
      <alignment horizontal="center" vertical="center"/>
    </xf>
    <xf numFmtId="0" fontId="19" fillId="4" borderId="23" xfId="0" applyFont="1" applyFill="1" applyBorder="1" applyAlignment="1">
      <alignment horizontal="center" vertical="center"/>
    </xf>
    <xf numFmtId="0" fontId="19" fillId="4" borderId="24" xfId="0" applyFont="1" applyFill="1" applyBorder="1" applyAlignment="1">
      <alignment horizontal="center" vertical="center"/>
    </xf>
    <xf numFmtId="0" fontId="19" fillId="4" borderId="25" xfId="0" applyFont="1" applyFill="1" applyBorder="1" applyAlignment="1">
      <alignment horizontal="center" vertical="center"/>
    </xf>
    <xf numFmtId="14" fontId="18" fillId="4" borderId="18" xfId="0" applyNumberFormat="1"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0" xfId="0" applyFont="1" applyFill="1" applyBorder="1" applyAlignment="1">
      <alignment horizontal="center" vertical="center" wrapText="1"/>
    </xf>
    <xf numFmtId="14" fontId="18" fillId="4" borderId="21" xfId="0" applyNumberFormat="1" applyFont="1" applyFill="1" applyBorder="1" applyAlignment="1">
      <alignment horizontal="center" vertical="center" wrapText="1"/>
    </xf>
    <xf numFmtId="0" fontId="18" fillId="4" borderId="0"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5" xfId="0" applyFont="1" applyFill="1" applyBorder="1" applyAlignment="1">
      <alignment horizontal="center" vertical="center" wrapText="1"/>
    </xf>
    <xf numFmtId="9" fontId="15" fillId="0" borderId="3" xfId="1" applyFont="1" applyBorder="1" applyAlignment="1">
      <alignment horizontal="center" vertical="center" wrapText="1"/>
    </xf>
    <xf numFmtId="9" fontId="15" fillId="0" borderId="4" xfId="1" applyFont="1" applyBorder="1" applyAlignment="1">
      <alignment horizontal="center" vertical="center" wrapText="1"/>
    </xf>
    <xf numFmtId="9" fontId="15" fillId="0" borderId="5" xfId="1" applyFont="1" applyBorder="1" applyAlignment="1">
      <alignment horizontal="center" vertical="center" wrapText="1"/>
    </xf>
    <xf numFmtId="0" fontId="3" fillId="0" borderId="7"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17" fillId="2" borderId="18" xfId="0" applyFont="1" applyFill="1" applyBorder="1" applyAlignment="1">
      <alignment horizontal="center" vertical="center"/>
    </xf>
    <xf numFmtId="0" fontId="17" fillId="2" borderId="19" xfId="0" applyFont="1" applyFill="1" applyBorder="1" applyAlignment="1">
      <alignment horizontal="center" vertical="center"/>
    </xf>
    <xf numFmtId="0" fontId="17" fillId="2" borderId="20" xfId="0" applyFont="1" applyFill="1" applyBorder="1" applyAlignment="1">
      <alignment horizontal="center" vertical="center"/>
    </xf>
    <xf numFmtId="0" fontId="17" fillId="2" borderId="21"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22" xfId="0" applyFont="1" applyFill="1" applyBorder="1" applyAlignment="1">
      <alignment horizontal="center" vertical="center"/>
    </xf>
    <xf numFmtId="0" fontId="17" fillId="2" borderId="23" xfId="0" applyFont="1" applyFill="1" applyBorder="1" applyAlignment="1">
      <alignment horizontal="center" vertical="center"/>
    </xf>
    <xf numFmtId="0" fontId="17" fillId="2" borderId="24" xfId="0" applyFont="1" applyFill="1" applyBorder="1" applyAlignment="1">
      <alignment horizontal="center" vertical="center"/>
    </xf>
    <xf numFmtId="0" fontId="17" fillId="2" borderId="25" xfId="0" applyFont="1" applyFill="1" applyBorder="1" applyAlignment="1">
      <alignment horizontal="center" vertical="center"/>
    </xf>
    <xf numFmtId="0" fontId="18" fillId="4" borderId="15"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17" xfId="0" applyFont="1" applyFill="1" applyBorder="1" applyAlignment="1">
      <alignment horizontal="center" vertical="center" wrapText="1"/>
    </xf>
    <xf numFmtId="164" fontId="18" fillId="4" borderId="18" xfId="0" applyNumberFormat="1" applyFont="1" applyFill="1" applyBorder="1" applyAlignment="1">
      <alignment horizontal="center" vertical="center"/>
    </xf>
    <xf numFmtId="164" fontId="18" fillId="4" borderId="19" xfId="0" applyNumberFormat="1" applyFont="1" applyFill="1" applyBorder="1" applyAlignment="1">
      <alignment horizontal="center" vertical="center"/>
    </xf>
    <xf numFmtId="164" fontId="18" fillId="4" borderId="20" xfId="0" applyNumberFormat="1" applyFont="1" applyFill="1" applyBorder="1" applyAlignment="1">
      <alignment horizontal="center" vertical="center"/>
    </xf>
    <xf numFmtId="164" fontId="18" fillId="4" borderId="21" xfId="0" applyNumberFormat="1" applyFont="1" applyFill="1" applyBorder="1" applyAlignment="1">
      <alignment horizontal="center" vertical="center"/>
    </xf>
    <xf numFmtId="164" fontId="18" fillId="4" borderId="0" xfId="0" applyNumberFormat="1" applyFont="1" applyFill="1" applyBorder="1" applyAlignment="1">
      <alignment horizontal="center" vertical="center"/>
    </xf>
    <xf numFmtId="164" fontId="18" fillId="4" borderId="22" xfId="0" applyNumberFormat="1" applyFont="1" applyFill="1" applyBorder="1" applyAlignment="1">
      <alignment horizontal="center" vertical="center"/>
    </xf>
    <xf numFmtId="164" fontId="18" fillId="4" borderId="23" xfId="0" applyNumberFormat="1" applyFont="1" applyFill="1" applyBorder="1" applyAlignment="1">
      <alignment horizontal="center" vertical="center"/>
    </xf>
    <xf numFmtId="164" fontId="18" fillId="4" borderId="24" xfId="0" applyNumberFormat="1" applyFont="1" applyFill="1" applyBorder="1" applyAlignment="1">
      <alignment horizontal="center" vertical="center"/>
    </xf>
    <xf numFmtId="164" fontId="18" fillId="4" borderId="25" xfId="0" applyNumberFormat="1" applyFont="1" applyFill="1" applyBorder="1" applyAlignment="1">
      <alignment horizontal="center" vertical="center"/>
    </xf>
    <xf numFmtId="0" fontId="2" fillId="2" borderId="26"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6" fillId="2" borderId="26" xfId="0" applyFont="1" applyFill="1" applyBorder="1" applyAlignment="1">
      <alignment horizontal="center" vertical="center"/>
    </xf>
    <xf numFmtId="0" fontId="16" fillId="2" borderId="27" xfId="0" applyFont="1" applyFill="1" applyBorder="1" applyAlignment="1">
      <alignment horizontal="center" vertical="center"/>
    </xf>
    <xf numFmtId="0" fontId="16" fillId="2" borderId="28" xfId="0" applyFont="1" applyFill="1" applyBorder="1" applyAlignment="1">
      <alignment horizontal="center" vertical="center"/>
    </xf>
    <xf numFmtId="0" fontId="16" fillId="2" borderId="26" xfId="0" applyFont="1" applyFill="1" applyBorder="1" applyAlignment="1">
      <alignment horizontal="center" vertical="center" wrapText="1"/>
    </xf>
    <xf numFmtId="0" fontId="16" fillId="2" borderId="27" xfId="0" applyFont="1" applyFill="1" applyBorder="1" applyAlignment="1">
      <alignment horizontal="center" vertical="center" wrapText="1"/>
    </xf>
    <xf numFmtId="0" fontId="16" fillId="2" borderId="28" xfId="0" applyFont="1" applyFill="1" applyBorder="1" applyAlignment="1">
      <alignment horizontal="center" vertical="center" wrapText="1"/>
    </xf>
    <xf numFmtId="0" fontId="4" fillId="3" borderId="7" xfId="0" applyFont="1" applyFill="1" applyBorder="1" applyAlignment="1">
      <alignment horizontal="left" vertical="center" wrapText="1"/>
    </xf>
    <xf numFmtId="0" fontId="4" fillId="3" borderId="6"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4" fillId="3" borderId="12"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3" fillId="0" borderId="1" xfId="0" applyNumberFormat="1" applyFont="1" applyBorder="1" applyAlignment="1">
      <alignment horizontal="left" vertical="center" wrapText="1"/>
    </xf>
    <xf numFmtId="0" fontId="5" fillId="4" borderId="1" xfId="0" applyNumberFormat="1" applyFont="1" applyFill="1" applyBorder="1" applyAlignment="1">
      <alignment horizontal="center" vertical="center" wrapText="1"/>
    </xf>
    <xf numFmtId="0" fontId="3" fillId="0" borderId="30" xfId="0" applyNumberFormat="1" applyFont="1" applyBorder="1" applyAlignment="1">
      <alignment horizontal="left" vertical="center" wrapText="1"/>
    </xf>
    <xf numFmtId="0" fontId="3" fillId="0" borderId="31" xfId="0" applyNumberFormat="1" applyFont="1" applyBorder="1" applyAlignment="1">
      <alignment horizontal="left" vertical="center" wrapText="1"/>
    </xf>
    <xf numFmtId="0" fontId="3" fillId="0" borderId="32" xfId="0" applyNumberFormat="1" applyFont="1" applyBorder="1" applyAlignment="1">
      <alignment horizontal="left" vertical="center" wrapText="1"/>
    </xf>
    <xf numFmtId="0" fontId="9" fillId="2" borderId="26" xfId="0" applyFont="1" applyFill="1" applyBorder="1" applyAlignment="1">
      <alignment horizontal="left" vertical="center"/>
    </xf>
    <xf numFmtId="0" fontId="9" fillId="2" borderId="27" xfId="0" applyFont="1" applyFill="1" applyBorder="1" applyAlignment="1">
      <alignment horizontal="left" vertical="center"/>
    </xf>
    <xf numFmtId="0" fontId="9" fillId="2" borderId="28" xfId="0" applyFont="1" applyFill="1" applyBorder="1" applyAlignment="1">
      <alignment horizontal="left" vertical="center"/>
    </xf>
    <xf numFmtId="0" fontId="5" fillId="4" borderId="30" xfId="0" applyNumberFormat="1" applyFont="1" applyFill="1" applyBorder="1" applyAlignment="1">
      <alignment horizontal="center" vertical="center" wrapText="1"/>
    </xf>
    <xf numFmtId="0" fontId="5" fillId="4" borderId="31" xfId="0" applyNumberFormat="1" applyFont="1" applyFill="1" applyBorder="1" applyAlignment="1">
      <alignment horizontal="center" vertical="center" wrapText="1"/>
    </xf>
    <xf numFmtId="0" fontId="5" fillId="4" borderId="32" xfId="0"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4" fillId="0" borderId="8" xfId="0" applyFont="1" applyFill="1" applyBorder="1" applyAlignment="1">
      <alignment horizontal="left" vertical="center" wrapText="1"/>
    </xf>
    <xf numFmtId="0" fontId="14" fillId="0" borderId="9"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11" xfId="0" applyFont="1" applyFill="1" applyBorder="1" applyAlignment="1">
      <alignment horizontal="left" vertical="center" wrapText="1"/>
    </xf>
    <xf numFmtId="0" fontId="14" fillId="0" borderId="12"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25" xfId="0" applyFont="1" applyFill="1" applyBorder="1" applyAlignment="1">
      <alignment horizontal="center" vertical="center"/>
    </xf>
    <xf numFmtId="0" fontId="8" fillId="0" borderId="0" xfId="0" applyFont="1" applyAlignment="1">
      <alignment horizontal="center" wrapText="1"/>
    </xf>
    <xf numFmtId="0" fontId="5" fillId="0" borderId="1" xfId="0" applyNumberFormat="1" applyFont="1" applyBorder="1" applyAlignment="1">
      <alignment horizontal="left" vertical="center" wrapText="1"/>
    </xf>
    <xf numFmtId="0" fontId="5" fillId="4" borderId="3"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10" fillId="0" borderId="9" xfId="0" applyFont="1" applyBorder="1" applyAlignment="1">
      <alignment vertical="center" wrapText="1"/>
    </xf>
    <xf numFmtId="0" fontId="10" fillId="0" borderId="0" xfId="0" applyFont="1" applyBorder="1" applyAlignment="1">
      <alignment vertical="center" wrapText="1"/>
    </xf>
    <xf numFmtId="0" fontId="10" fillId="0" borderId="10" xfId="0" applyFont="1" applyBorder="1" applyAlignment="1">
      <alignment vertical="center" wrapText="1"/>
    </xf>
    <xf numFmtId="0" fontId="10" fillId="0" borderId="1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5" fillId="0" borderId="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10" fillId="0" borderId="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8" xfId="0" applyFont="1" applyFill="1" applyBorder="1" applyAlignment="1">
      <alignment horizontal="left" vertical="center" wrapText="1"/>
    </xf>
  </cellXfs>
  <cellStyles count="3">
    <cellStyle name="Normal" xfId="0" builtinId="0"/>
    <cellStyle name="Normal 2" xfId="2"/>
    <cellStyle name="Percent" xfId="1" builtinId="5"/>
  </cellStyles>
  <dxfs count="0"/>
  <tableStyles count="0" defaultTableStyle="TableStyleMedium2" defaultPivotStyle="PivotStyleLight16"/>
  <colors>
    <mruColors>
      <color rgb="FFCB33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161925</xdr:colOff>
          <xdr:row>131</xdr:row>
          <xdr:rowOff>38100</xdr:rowOff>
        </xdr:from>
        <xdr:to>
          <xdr:col>12</xdr:col>
          <xdr:colOff>257175</xdr:colOff>
          <xdr:row>132</xdr:row>
          <xdr:rowOff>66675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131</xdr:row>
          <xdr:rowOff>38100</xdr:rowOff>
        </xdr:from>
        <xdr:to>
          <xdr:col>13</xdr:col>
          <xdr:colOff>219075</xdr:colOff>
          <xdr:row>132</xdr:row>
          <xdr:rowOff>66675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178</xdr:row>
          <xdr:rowOff>85725</xdr:rowOff>
        </xdr:from>
        <xdr:to>
          <xdr:col>12</xdr:col>
          <xdr:colOff>257175</xdr:colOff>
          <xdr:row>179</xdr:row>
          <xdr:rowOff>114300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178</xdr:row>
          <xdr:rowOff>85725</xdr:rowOff>
        </xdr:from>
        <xdr:to>
          <xdr:col>13</xdr:col>
          <xdr:colOff>219075</xdr:colOff>
          <xdr:row>179</xdr:row>
          <xdr:rowOff>114300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182</xdr:row>
          <xdr:rowOff>152400</xdr:rowOff>
        </xdr:from>
        <xdr:to>
          <xdr:col>13</xdr:col>
          <xdr:colOff>219075</xdr:colOff>
          <xdr:row>184</xdr:row>
          <xdr:rowOff>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148</xdr:row>
          <xdr:rowOff>180975</xdr:rowOff>
        </xdr:from>
        <xdr:to>
          <xdr:col>12</xdr:col>
          <xdr:colOff>257175</xdr:colOff>
          <xdr:row>150</xdr:row>
          <xdr:rowOff>9525</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141</xdr:row>
          <xdr:rowOff>57150</xdr:rowOff>
        </xdr:from>
        <xdr:to>
          <xdr:col>13</xdr:col>
          <xdr:colOff>219075</xdr:colOff>
          <xdr:row>142</xdr:row>
          <xdr:rowOff>85725</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148</xdr:row>
          <xdr:rowOff>180975</xdr:rowOff>
        </xdr:from>
        <xdr:to>
          <xdr:col>13</xdr:col>
          <xdr:colOff>219075</xdr:colOff>
          <xdr:row>150</xdr:row>
          <xdr:rowOff>9525</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136</xdr:row>
          <xdr:rowOff>171450</xdr:rowOff>
        </xdr:from>
        <xdr:to>
          <xdr:col>12</xdr:col>
          <xdr:colOff>257175</xdr:colOff>
          <xdr:row>138</xdr:row>
          <xdr:rowOff>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164</xdr:row>
          <xdr:rowOff>57150</xdr:rowOff>
        </xdr:from>
        <xdr:to>
          <xdr:col>12</xdr:col>
          <xdr:colOff>257175</xdr:colOff>
          <xdr:row>165</xdr:row>
          <xdr:rowOff>85725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182</xdr:row>
          <xdr:rowOff>152400</xdr:rowOff>
        </xdr:from>
        <xdr:to>
          <xdr:col>12</xdr:col>
          <xdr:colOff>257175</xdr:colOff>
          <xdr:row>184</xdr:row>
          <xdr:rowOff>0</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141</xdr:row>
          <xdr:rowOff>57150</xdr:rowOff>
        </xdr:from>
        <xdr:to>
          <xdr:col>12</xdr:col>
          <xdr:colOff>257175</xdr:colOff>
          <xdr:row>142</xdr:row>
          <xdr:rowOff>85725</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136</xdr:row>
          <xdr:rowOff>171450</xdr:rowOff>
        </xdr:from>
        <xdr:to>
          <xdr:col>13</xdr:col>
          <xdr:colOff>219075</xdr:colOff>
          <xdr:row>138</xdr:row>
          <xdr:rowOff>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164</xdr:row>
          <xdr:rowOff>57150</xdr:rowOff>
        </xdr:from>
        <xdr:to>
          <xdr:col>13</xdr:col>
          <xdr:colOff>219075</xdr:colOff>
          <xdr:row>165</xdr:row>
          <xdr:rowOff>85725</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145</xdr:row>
          <xdr:rowOff>76200</xdr:rowOff>
        </xdr:from>
        <xdr:to>
          <xdr:col>12</xdr:col>
          <xdr:colOff>257175</xdr:colOff>
          <xdr:row>146</xdr:row>
          <xdr:rowOff>104775</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145</xdr:row>
          <xdr:rowOff>76200</xdr:rowOff>
        </xdr:from>
        <xdr:to>
          <xdr:col>13</xdr:col>
          <xdr:colOff>219075</xdr:colOff>
          <xdr:row>146</xdr:row>
          <xdr:rowOff>104775</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160</xdr:row>
          <xdr:rowOff>9525</xdr:rowOff>
        </xdr:from>
        <xdr:to>
          <xdr:col>12</xdr:col>
          <xdr:colOff>257175</xdr:colOff>
          <xdr:row>161</xdr:row>
          <xdr:rowOff>28575</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160</xdr:row>
          <xdr:rowOff>9525</xdr:rowOff>
        </xdr:from>
        <xdr:to>
          <xdr:col>13</xdr:col>
          <xdr:colOff>219075</xdr:colOff>
          <xdr:row>161</xdr:row>
          <xdr:rowOff>28575</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187</xdr:row>
          <xdr:rowOff>66675</xdr:rowOff>
        </xdr:from>
        <xdr:to>
          <xdr:col>12</xdr:col>
          <xdr:colOff>257175</xdr:colOff>
          <xdr:row>188</xdr:row>
          <xdr:rowOff>85725</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187</xdr:row>
          <xdr:rowOff>66675</xdr:rowOff>
        </xdr:from>
        <xdr:to>
          <xdr:col>13</xdr:col>
          <xdr:colOff>219075</xdr:colOff>
          <xdr:row>188</xdr:row>
          <xdr:rowOff>85725</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191</xdr:row>
          <xdr:rowOff>161925</xdr:rowOff>
        </xdr:from>
        <xdr:to>
          <xdr:col>12</xdr:col>
          <xdr:colOff>257175</xdr:colOff>
          <xdr:row>192</xdr:row>
          <xdr:rowOff>180975</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191</xdr:row>
          <xdr:rowOff>161925</xdr:rowOff>
        </xdr:from>
        <xdr:to>
          <xdr:col>13</xdr:col>
          <xdr:colOff>219075</xdr:colOff>
          <xdr:row>192</xdr:row>
          <xdr:rowOff>180975</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152</xdr:row>
          <xdr:rowOff>104775</xdr:rowOff>
        </xdr:from>
        <xdr:to>
          <xdr:col>12</xdr:col>
          <xdr:colOff>257175</xdr:colOff>
          <xdr:row>153</xdr:row>
          <xdr:rowOff>123825</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152</xdr:row>
          <xdr:rowOff>104775</xdr:rowOff>
        </xdr:from>
        <xdr:to>
          <xdr:col>13</xdr:col>
          <xdr:colOff>219075</xdr:colOff>
          <xdr:row>153</xdr:row>
          <xdr:rowOff>123825</xdr:rowOff>
        </xdr:to>
        <xdr:sp macro="" textlink="">
          <xdr:nvSpPr>
            <xdr:cNvPr id="1055" name="Check Box 31"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195</xdr:row>
          <xdr:rowOff>85725</xdr:rowOff>
        </xdr:from>
        <xdr:to>
          <xdr:col>12</xdr:col>
          <xdr:colOff>257175</xdr:colOff>
          <xdr:row>196</xdr:row>
          <xdr:rowOff>104775</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195</xdr:row>
          <xdr:rowOff>85725</xdr:rowOff>
        </xdr:from>
        <xdr:to>
          <xdr:col>13</xdr:col>
          <xdr:colOff>219075</xdr:colOff>
          <xdr:row>196</xdr:row>
          <xdr:rowOff>104775</xdr:rowOff>
        </xdr:to>
        <xdr:sp macro="" textlink="">
          <xdr:nvSpPr>
            <xdr:cNvPr id="1057" name="Check Box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156</xdr:row>
          <xdr:rowOff>0</xdr:rowOff>
        </xdr:from>
        <xdr:to>
          <xdr:col>12</xdr:col>
          <xdr:colOff>257175</xdr:colOff>
          <xdr:row>157</xdr:row>
          <xdr:rowOff>19050</xdr:rowOff>
        </xdr:to>
        <xdr:sp macro="" textlink="">
          <xdr:nvSpPr>
            <xdr:cNvPr id="1058" name="Check Box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156</xdr:row>
          <xdr:rowOff>0</xdr:rowOff>
        </xdr:from>
        <xdr:to>
          <xdr:col>13</xdr:col>
          <xdr:colOff>219075</xdr:colOff>
          <xdr:row>157</xdr:row>
          <xdr:rowOff>19050</xdr:rowOff>
        </xdr:to>
        <xdr:sp macro=""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199</xdr:row>
          <xdr:rowOff>76200</xdr:rowOff>
        </xdr:from>
        <xdr:to>
          <xdr:col>12</xdr:col>
          <xdr:colOff>257175</xdr:colOff>
          <xdr:row>200</xdr:row>
          <xdr:rowOff>95250</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199</xdr:row>
          <xdr:rowOff>76200</xdr:rowOff>
        </xdr:from>
        <xdr:to>
          <xdr:col>13</xdr:col>
          <xdr:colOff>219075</xdr:colOff>
          <xdr:row>200</xdr:row>
          <xdr:rowOff>95250</xdr:rowOff>
        </xdr:to>
        <xdr:sp macro="" textlink="">
          <xdr:nvSpPr>
            <xdr:cNvPr id="1061" name="Check Box 37"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204</xdr:row>
          <xdr:rowOff>85725</xdr:rowOff>
        </xdr:from>
        <xdr:to>
          <xdr:col>12</xdr:col>
          <xdr:colOff>257175</xdr:colOff>
          <xdr:row>205</xdr:row>
          <xdr:rowOff>104775</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204</xdr:row>
          <xdr:rowOff>85725</xdr:rowOff>
        </xdr:from>
        <xdr:to>
          <xdr:col>13</xdr:col>
          <xdr:colOff>219075</xdr:colOff>
          <xdr:row>205</xdr:row>
          <xdr:rowOff>104775</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209</xdr:row>
          <xdr:rowOff>0</xdr:rowOff>
        </xdr:from>
        <xdr:to>
          <xdr:col>12</xdr:col>
          <xdr:colOff>257175</xdr:colOff>
          <xdr:row>210</xdr:row>
          <xdr:rowOff>28575</xdr:rowOff>
        </xdr:to>
        <xdr:sp macro=""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209</xdr:row>
          <xdr:rowOff>0</xdr:rowOff>
        </xdr:from>
        <xdr:to>
          <xdr:col>13</xdr:col>
          <xdr:colOff>219075</xdr:colOff>
          <xdr:row>210</xdr:row>
          <xdr:rowOff>28575</xdr:rowOff>
        </xdr:to>
        <xdr:sp macro="" textlink="">
          <xdr:nvSpPr>
            <xdr:cNvPr id="1067" name="Check Box 43"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212</xdr:row>
          <xdr:rowOff>85725</xdr:rowOff>
        </xdr:from>
        <xdr:to>
          <xdr:col>12</xdr:col>
          <xdr:colOff>257175</xdr:colOff>
          <xdr:row>213</xdr:row>
          <xdr:rowOff>114300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212</xdr:row>
          <xdr:rowOff>85725</xdr:rowOff>
        </xdr:from>
        <xdr:to>
          <xdr:col>13</xdr:col>
          <xdr:colOff>219075</xdr:colOff>
          <xdr:row>213</xdr:row>
          <xdr:rowOff>114300</xdr:rowOff>
        </xdr:to>
        <xdr:sp macro=""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169</xdr:row>
          <xdr:rowOff>123825</xdr:rowOff>
        </xdr:from>
        <xdr:to>
          <xdr:col>12</xdr:col>
          <xdr:colOff>257175</xdr:colOff>
          <xdr:row>170</xdr:row>
          <xdr:rowOff>142875</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169</xdr:row>
          <xdr:rowOff>123825</xdr:rowOff>
        </xdr:from>
        <xdr:to>
          <xdr:col>13</xdr:col>
          <xdr:colOff>219075</xdr:colOff>
          <xdr:row>170</xdr:row>
          <xdr:rowOff>142875</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173</xdr:row>
          <xdr:rowOff>180975</xdr:rowOff>
        </xdr:from>
        <xdr:to>
          <xdr:col>12</xdr:col>
          <xdr:colOff>257175</xdr:colOff>
          <xdr:row>175</xdr:row>
          <xdr:rowOff>9525</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EVET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173</xdr:row>
          <xdr:rowOff>180975</xdr:rowOff>
        </xdr:from>
        <xdr:to>
          <xdr:col>13</xdr:col>
          <xdr:colOff>219075</xdr:colOff>
          <xdr:row>175</xdr:row>
          <xdr:rowOff>9525</xdr:rowOff>
        </xdr:to>
        <xdr:sp macro="" textlink="">
          <xdr:nvSpPr>
            <xdr:cNvPr id="1073" name="Check Box 49" hidden="1">
              <a:extLst>
                <a:ext uri="{63B3BB69-23CF-44E3-9099-C40C66FF867C}">
                  <a14:compatExt spid="_x0000_s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HAYIR</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569371</xdr:colOff>
      <xdr:row>41</xdr:row>
      <xdr:rowOff>179976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7028571" cy="79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95250</xdr:rowOff>
    </xdr:from>
    <xdr:to>
      <xdr:col>25</xdr:col>
      <xdr:colOff>512397</xdr:colOff>
      <xdr:row>42</xdr:row>
      <xdr:rowOff>46631</xdr:rowOff>
    </xdr:to>
    <xdr:pic>
      <xdr:nvPicPr>
        <xdr:cNvPr id="3" name="Picture 2"/>
        <xdr:cNvPicPr>
          <a:picLocks noChangeAspect="1"/>
        </xdr:cNvPicPr>
      </xdr:nvPicPr>
      <xdr:blipFill>
        <a:blip xmlns:r="http://schemas.openxmlformats.org/officeDocument/2006/relationships" r:embed="rId1"/>
        <a:stretch>
          <a:fillRect/>
        </a:stretch>
      </xdr:blipFill>
      <xdr:spPr>
        <a:xfrm>
          <a:off x="133350" y="95250"/>
          <a:ext cx="15619047" cy="79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20</xdr:col>
      <xdr:colOff>588963</xdr:colOff>
      <xdr:row>41</xdr:row>
      <xdr:rowOff>179990</xdr:rowOff>
    </xdr:to>
    <xdr:pic>
      <xdr:nvPicPr>
        <xdr:cNvPr id="2" name="Picture 1"/>
        <xdr:cNvPicPr>
          <a:picLocks noChangeAspect="1"/>
        </xdr:cNvPicPr>
      </xdr:nvPicPr>
      <xdr:blipFill>
        <a:blip xmlns:r="http://schemas.openxmlformats.org/officeDocument/2006/relationships" r:embed="rId1"/>
        <a:stretch>
          <a:fillRect/>
        </a:stretch>
      </xdr:blipFill>
      <xdr:spPr>
        <a:xfrm>
          <a:off x="85725" y="114300"/>
          <a:ext cx="12695238" cy="78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24</xdr:col>
      <xdr:colOff>188670</xdr:colOff>
      <xdr:row>38</xdr:row>
      <xdr:rowOff>180064</xdr:rowOff>
    </xdr:to>
    <xdr:pic>
      <xdr:nvPicPr>
        <xdr:cNvPr id="2" name="Picture 1"/>
        <xdr:cNvPicPr>
          <a:picLocks noChangeAspect="1"/>
        </xdr:cNvPicPr>
      </xdr:nvPicPr>
      <xdr:blipFill>
        <a:blip xmlns:r="http://schemas.openxmlformats.org/officeDocument/2006/relationships" r:embed="rId1"/>
        <a:stretch>
          <a:fillRect/>
        </a:stretch>
      </xdr:blipFill>
      <xdr:spPr>
        <a:xfrm>
          <a:off x="180975" y="133350"/>
          <a:ext cx="14638095" cy="7285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15</xdr:col>
      <xdr:colOff>417909</xdr:colOff>
      <xdr:row>50</xdr:row>
      <xdr:rowOff>179767</xdr:rowOff>
    </xdr:to>
    <xdr:pic>
      <xdr:nvPicPr>
        <xdr:cNvPr id="3" name="Picture 2"/>
        <xdr:cNvPicPr>
          <a:picLocks noChangeAspect="1"/>
        </xdr:cNvPicPr>
      </xdr:nvPicPr>
      <xdr:blipFill>
        <a:blip xmlns:r="http://schemas.openxmlformats.org/officeDocument/2006/relationships" r:embed="rId1"/>
        <a:stretch>
          <a:fillRect/>
        </a:stretch>
      </xdr:blipFill>
      <xdr:spPr>
        <a:xfrm>
          <a:off x="38100" y="38100"/>
          <a:ext cx="9523809" cy="96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436724</xdr:colOff>
      <xdr:row>53</xdr:row>
      <xdr:rowOff>17786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409524" cy="1011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19</xdr:col>
      <xdr:colOff>484284</xdr:colOff>
      <xdr:row>50</xdr:row>
      <xdr:rowOff>36905</xdr:rowOff>
    </xdr:to>
    <xdr:pic>
      <xdr:nvPicPr>
        <xdr:cNvPr id="2" name="Picture 1"/>
        <xdr:cNvPicPr>
          <a:picLocks noChangeAspect="1"/>
        </xdr:cNvPicPr>
      </xdr:nvPicPr>
      <xdr:blipFill>
        <a:blip xmlns:r="http://schemas.openxmlformats.org/officeDocument/2006/relationships" r:embed="rId1"/>
        <a:stretch>
          <a:fillRect/>
        </a:stretch>
      </xdr:blipFill>
      <xdr:spPr>
        <a:xfrm>
          <a:off x="142875" y="0"/>
          <a:ext cx="11923809" cy="95619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M372"/>
  <sheetViews>
    <sheetView showGridLines="0" tabSelected="1" zoomScaleNormal="100" zoomScaleSheetLayoutView="100" workbookViewId="0">
      <selection activeCell="B2" sqref="B2:M2"/>
    </sheetView>
  </sheetViews>
  <sheetFormatPr defaultRowHeight="14.25" x14ac:dyDescent="0.2"/>
  <cols>
    <col min="1" max="4" width="9.140625" style="1"/>
    <col min="5" max="5" width="4.85546875" style="1" customWidth="1"/>
    <col min="6" max="6" width="9.140625" style="1"/>
    <col min="7" max="7" width="2.7109375" style="1" customWidth="1"/>
    <col min="8" max="8" width="9.140625" style="1"/>
    <col min="9" max="9" width="2.7109375" style="1" customWidth="1"/>
    <col min="10" max="10" width="9.140625" style="1"/>
    <col min="11" max="11" width="2.7109375" style="1" customWidth="1"/>
    <col min="12" max="12" width="8" style="1" customWidth="1"/>
    <col min="13" max="13" width="9.140625" style="1" customWidth="1"/>
    <col min="14" max="16384" width="9.140625" style="1"/>
  </cols>
  <sheetData>
    <row r="2" spans="2:13" ht="30" customHeight="1" x14ac:dyDescent="0.2">
      <c r="B2" s="164" t="s">
        <v>12</v>
      </c>
      <c r="C2" s="165"/>
      <c r="D2" s="165"/>
      <c r="E2" s="165"/>
      <c r="F2" s="165"/>
      <c r="G2" s="165"/>
      <c r="H2" s="165"/>
      <c r="I2" s="165"/>
      <c r="J2" s="165"/>
      <c r="K2" s="165"/>
      <c r="L2" s="165"/>
      <c r="M2" s="166"/>
    </row>
    <row r="3" spans="2:13" ht="3.75" customHeight="1" x14ac:dyDescent="0.2"/>
    <row r="4" spans="2:13" ht="24" customHeight="1" x14ac:dyDescent="0.2">
      <c r="B4" s="164" t="s">
        <v>11</v>
      </c>
      <c r="C4" s="165"/>
      <c r="D4" s="165"/>
      <c r="E4" s="165"/>
      <c r="F4" s="165"/>
      <c r="G4" s="165"/>
      <c r="H4" s="165"/>
      <c r="I4" s="165"/>
      <c r="J4" s="165"/>
      <c r="K4" s="165"/>
      <c r="L4" s="165"/>
      <c r="M4" s="166"/>
    </row>
    <row r="5" spans="2:13" ht="3.75" customHeight="1" x14ac:dyDescent="0.2"/>
    <row r="6" spans="2:13" x14ac:dyDescent="0.2">
      <c r="B6" s="190" t="s">
        <v>0</v>
      </c>
      <c r="C6" s="191"/>
      <c r="D6" s="191"/>
      <c r="E6" s="191"/>
      <c r="F6" s="191"/>
      <c r="G6" s="191"/>
      <c r="H6" s="191"/>
      <c r="I6" s="191"/>
      <c r="J6" s="191"/>
      <c r="K6" s="191"/>
      <c r="L6" s="191"/>
      <c r="M6" s="192"/>
    </row>
    <row r="7" spans="2:13" ht="3.75" customHeight="1" x14ac:dyDescent="0.2">
      <c r="B7" s="2"/>
      <c r="C7" s="2"/>
      <c r="D7" s="2"/>
      <c r="E7" s="2"/>
      <c r="F7" s="2"/>
      <c r="G7" s="2"/>
      <c r="H7" s="2"/>
      <c r="I7" s="2"/>
      <c r="J7" s="2"/>
      <c r="K7" s="2"/>
      <c r="L7" s="2"/>
      <c r="M7" s="2"/>
    </row>
    <row r="8" spans="2:13" x14ac:dyDescent="0.2">
      <c r="B8" s="185" t="s">
        <v>5</v>
      </c>
      <c r="C8" s="185"/>
      <c r="D8" s="185"/>
      <c r="E8" s="186"/>
      <c r="F8" s="186"/>
      <c r="G8" s="186"/>
      <c r="H8" s="186"/>
      <c r="I8" s="186"/>
      <c r="J8" s="186"/>
      <c r="K8" s="186"/>
      <c r="L8" s="186"/>
      <c r="M8" s="186"/>
    </row>
    <row r="9" spans="2:13" x14ac:dyDescent="0.2">
      <c r="B9" s="187" t="s">
        <v>1</v>
      </c>
      <c r="C9" s="188"/>
      <c r="D9" s="189"/>
      <c r="E9" s="193"/>
      <c r="F9" s="194"/>
      <c r="G9" s="194"/>
      <c r="H9" s="194"/>
      <c r="I9" s="194"/>
      <c r="J9" s="194"/>
      <c r="K9" s="194"/>
      <c r="L9" s="194"/>
      <c r="M9" s="195"/>
    </row>
    <row r="10" spans="2:13" x14ac:dyDescent="0.2">
      <c r="B10" s="185" t="s">
        <v>2</v>
      </c>
      <c r="C10" s="185"/>
      <c r="D10" s="185"/>
      <c r="E10" s="186"/>
      <c r="F10" s="186"/>
      <c r="G10" s="186"/>
      <c r="H10" s="186"/>
      <c r="I10" s="186"/>
      <c r="J10" s="186"/>
      <c r="K10" s="186"/>
      <c r="L10" s="186"/>
      <c r="M10" s="186"/>
    </row>
    <row r="11" spans="2:13" x14ac:dyDescent="0.2">
      <c r="B11" s="185" t="s">
        <v>3</v>
      </c>
      <c r="C11" s="185"/>
      <c r="D11" s="185"/>
      <c r="E11" s="186"/>
      <c r="F11" s="186"/>
      <c r="G11" s="186"/>
      <c r="H11" s="186"/>
      <c r="I11" s="186"/>
      <c r="J11" s="186"/>
      <c r="K11" s="186"/>
      <c r="L11" s="186"/>
      <c r="M11" s="186"/>
    </row>
    <row r="12" spans="2:13" x14ac:dyDescent="0.2">
      <c r="B12" s="185" t="s">
        <v>4</v>
      </c>
      <c r="C12" s="185"/>
      <c r="D12" s="185"/>
      <c r="E12" s="186"/>
      <c r="F12" s="186"/>
      <c r="G12" s="186"/>
      <c r="H12" s="186"/>
      <c r="I12" s="186"/>
      <c r="J12" s="186"/>
      <c r="K12" s="186"/>
      <c r="L12" s="186"/>
      <c r="M12" s="186"/>
    </row>
    <row r="13" spans="2:13" x14ac:dyDescent="0.2">
      <c r="B13" s="185" t="s">
        <v>111</v>
      </c>
      <c r="C13" s="185"/>
      <c r="D13" s="185"/>
      <c r="E13" s="186"/>
      <c r="F13" s="186"/>
      <c r="G13" s="186"/>
      <c r="H13" s="186"/>
      <c r="I13" s="186"/>
      <c r="J13" s="186"/>
      <c r="K13" s="186"/>
      <c r="L13" s="186"/>
      <c r="M13" s="186"/>
    </row>
    <row r="14" spans="2:13" x14ac:dyDescent="0.2">
      <c r="B14" s="185" t="s">
        <v>13</v>
      </c>
      <c r="C14" s="185"/>
      <c r="D14" s="185"/>
      <c r="E14" s="186"/>
      <c r="F14" s="186"/>
      <c r="G14" s="186"/>
      <c r="H14" s="186"/>
      <c r="I14" s="186"/>
      <c r="J14" s="186"/>
      <c r="K14" s="186"/>
      <c r="L14" s="186"/>
      <c r="M14" s="186"/>
    </row>
    <row r="15" spans="2:13" x14ac:dyDescent="0.2">
      <c r="B15" s="185" t="s">
        <v>14</v>
      </c>
      <c r="C15" s="185"/>
      <c r="D15" s="185"/>
      <c r="E15" s="186"/>
      <c r="F15" s="186"/>
      <c r="G15" s="186"/>
      <c r="H15" s="186"/>
      <c r="I15" s="186"/>
      <c r="J15" s="186"/>
      <c r="K15" s="186"/>
      <c r="L15" s="186"/>
      <c r="M15" s="186"/>
    </row>
    <row r="16" spans="2:13" ht="3.75" customHeight="1" x14ac:dyDescent="0.2">
      <c r="B16" s="2"/>
      <c r="C16" s="2"/>
      <c r="D16" s="2"/>
      <c r="E16" s="2"/>
      <c r="F16" s="2"/>
      <c r="G16" s="2"/>
      <c r="H16" s="2"/>
      <c r="I16" s="2"/>
      <c r="J16" s="2"/>
      <c r="K16" s="2"/>
      <c r="L16" s="2"/>
      <c r="M16" s="2"/>
    </row>
    <row r="17" spans="2:13" ht="24" customHeight="1" x14ac:dyDescent="0.2">
      <c r="B17" s="164" t="s">
        <v>7</v>
      </c>
      <c r="C17" s="165"/>
      <c r="D17" s="165"/>
      <c r="E17" s="165"/>
      <c r="F17" s="165"/>
      <c r="G17" s="165"/>
      <c r="H17" s="165"/>
      <c r="I17" s="165"/>
      <c r="J17" s="165"/>
      <c r="K17" s="165"/>
      <c r="L17" s="165"/>
      <c r="M17" s="166"/>
    </row>
    <row r="18" spans="2:13" ht="3.75" customHeight="1" x14ac:dyDescent="0.2">
      <c r="B18" s="50"/>
      <c r="C18" s="50"/>
      <c r="D18" s="50"/>
      <c r="E18" s="50"/>
      <c r="F18" s="50"/>
      <c r="G18" s="50"/>
      <c r="H18" s="50"/>
      <c r="I18" s="50"/>
      <c r="J18" s="50"/>
      <c r="K18" s="50"/>
      <c r="L18" s="50"/>
      <c r="M18" s="50"/>
    </row>
    <row r="19" spans="2:13" ht="3.75" customHeight="1" x14ac:dyDescent="0.2">
      <c r="B19" s="167"/>
      <c r="C19" s="168"/>
      <c r="D19" s="168"/>
      <c r="E19" s="168"/>
      <c r="F19" s="168"/>
      <c r="G19" s="168"/>
      <c r="H19" s="168"/>
      <c r="I19" s="168"/>
      <c r="J19" s="168"/>
      <c r="K19" s="168"/>
      <c r="L19" s="168"/>
      <c r="M19" s="169"/>
    </row>
    <row r="20" spans="2:13" x14ac:dyDescent="0.2">
      <c r="B20" s="88" t="s">
        <v>35</v>
      </c>
      <c r="C20" s="89"/>
      <c r="D20" s="89"/>
      <c r="E20" s="89"/>
      <c r="F20" s="89"/>
      <c r="G20" s="89"/>
      <c r="H20" s="89"/>
      <c r="I20" s="89"/>
      <c r="J20" s="89"/>
      <c r="K20" s="89"/>
      <c r="L20" s="89"/>
      <c r="M20" s="90"/>
    </row>
    <row r="21" spans="2:13" ht="3.75" customHeight="1" x14ac:dyDescent="0.2">
      <c r="B21" s="85"/>
      <c r="C21" s="86"/>
      <c r="D21" s="86"/>
      <c r="E21" s="86"/>
      <c r="F21" s="86"/>
      <c r="G21" s="86"/>
      <c r="H21" s="86"/>
      <c r="I21" s="86"/>
      <c r="J21" s="86"/>
      <c r="K21" s="86"/>
      <c r="L21" s="86"/>
      <c r="M21" s="87"/>
    </row>
    <row r="22" spans="2:13" ht="14.25" customHeight="1" x14ac:dyDescent="0.2">
      <c r="B22" s="88" t="s">
        <v>107</v>
      </c>
      <c r="C22" s="89"/>
      <c r="D22" s="89"/>
      <c r="E22" s="89"/>
      <c r="F22" s="89"/>
      <c r="G22" s="89"/>
      <c r="H22" s="89"/>
      <c r="I22" s="89"/>
      <c r="J22" s="89"/>
      <c r="K22" s="89"/>
      <c r="L22" s="89"/>
      <c r="M22" s="90"/>
    </row>
    <row r="23" spans="2:13" x14ac:dyDescent="0.2">
      <c r="B23" s="88"/>
      <c r="C23" s="89"/>
      <c r="D23" s="89"/>
      <c r="E23" s="89"/>
      <c r="F23" s="89"/>
      <c r="G23" s="89"/>
      <c r="H23" s="89"/>
      <c r="I23" s="89"/>
      <c r="J23" s="89"/>
      <c r="K23" s="89"/>
      <c r="L23" s="89"/>
      <c r="M23" s="90"/>
    </row>
    <row r="24" spans="2:13" ht="3.75" customHeight="1" x14ac:dyDescent="0.2">
      <c r="B24" s="85"/>
      <c r="C24" s="86"/>
      <c r="D24" s="86"/>
      <c r="E24" s="86"/>
      <c r="F24" s="86"/>
      <c r="G24" s="86"/>
      <c r="H24" s="86"/>
      <c r="I24" s="86"/>
      <c r="J24" s="86"/>
      <c r="K24" s="86"/>
      <c r="L24" s="86"/>
      <c r="M24" s="87"/>
    </row>
    <row r="25" spans="2:13" x14ac:dyDescent="0.2">
      <c r="B25" s="88" t="s">
        <v>49</v>
      </c>
      <c r="C25" s="89"/>
      <c r="D25" s="89"/>
      <c r="E25" s="89"/>
      <c r="F25" s="89"/>
      <c r="G25" s="89"/>
      <c r="H25" s="89"/>
      <c r="I25" s="89"/>
      <c r="J25" s="89"/>
      <c r="K25" s="89"/>
      <c r="L25" s="89"/>
      <c r="M25" s="90"/>
    </row>
    <row r="26" spans="2:13" ht="3.75" customHeight="1" x14ac:dyDescent="0.2">
      <c r="B26" s="85"/>
      <c r="C26" s="86"/>
      <c r="D26" s="86"/>
      <c r="E26" s="86"/>
      <c r="F26" s="86"/>
      <c r="G26" s="86"/>
      <c r="H26" s="86"/>
      <c r="I26" s="86"/>
      <c r="J26" s="86"/>
      <c r="K26" s="86"/>
      <c r="L26" s="86"/>
      <c r="M26" s="87"/>
    </row>
    <row r="27" spans="2:13" x14ac:dyDescent="0.2">
      <c r="B27" s="88" t="s">
        <v>172</v>
      </c>
      <c r="C27" s="89"/>
      <c r="D27" s="89"/>
      <c r="E27" s="89"/>
      <c r="F27" s="89"/>
      <c r="G27" s="89"/>
      <c r="H27" s="89"/>
      <c r="I27" s="89"/>
      <c r="J27" s="89"/>
      <c r="K27" s="89"/>
      <c r="L27" s="89"/>
      <c r="M27" s="90"/>
    </row>
    <row r="28" spans="2:13" ht="3.75" customHeight="1" x14ac:dyDescent="0.2">
      <c r="B28" s="85"/>
      <c r="C28" s="86"/>
      <c r="D28" s="86"/>
      <c r="E28" s="86"/>
      <c r="F28" s="86"/>
      <c r="G28" s="86"/>
      <c r="H28" s="86"/>
      <c r="I28" s="86"/>
      <c r="J28" s="86"/>
      <c r="K28" s="86"/>
      <c r="L28" s="86"/>
      <c r="M28" s="87"/>
    </row>
    <row r="29" spans="2:13" ht="14.25" customHeight="1" x14ac:dyDescent="0.2">
      <c r="B29" s="88" t="s">
        <v>179</v>
      </c>
      <c r="C29" s="89"/>
      <c r="D29" s="89"/>
      <c r="E29" s="89"/>
      <c r="F29" s="89"/>
      <c r="G29" s="89"/>
      <c r="H29" s="89"/>
      <c r="I29" s="89"/>
      <c r="J29" s="89"/>
      <c r="K29" s="89"/>
      <c r="L29" s="89"/>
      <c r="M29" s="90"/>
    </row>
    <row r="30" spans="2:13" ht="14.25" customHeight="1" x14ac:dyDescent="0.2">
      <c r="B30" s="88"/>
      <c r="C30" s="89"/>
      <c r="D30" s="89"/>
      <c r="E30" s="89"/>
      <c r="F30" s="89"/>
      <c r="G30" s="89"/>
      <c r="H30" s="89"/>
      <c r="I30" s="89"/>
      <c r="J30" s="89"/>
      <c r="K30" s="89"/>
      <c r="L30" s="89"/>
      <c r="M30" s="90"/>
    </row>
    <row r="31" spans="2:13" ht="14.25" customHeight="1" x14ac:dyDescent="0.2">
      <c r="B31" s="88"/>
      <c r="C31" s="89"/>
      <c r="D31" s="89"/>
      <c r="E31" s="89"/>
      <c r="F31" s="89"/>
      <c r="G31" s="89"/>
      <c r="H31" s="89"/>
      <c r="I31" s="89"/>
      <c r="J31" s="89"/>
      <c r="K31" s="89"/>
      <c r="L31" s="89"/>
      <c r="M31" s="90"/>
    </row>
    <row r="32" spans="2:13" ht="14.25" customHeight="1" x14ac:dyDescent="0.2">
      <c r="B32" s="88"/>
      <c r="C32" s="89"/>
      <c r="D32" s="89"/>
      <c r="E32" s="89"/>
      <c r="F32" s="89"/>
      <c r="G32" s="89"/>
      <c r="H32" s="89"/>
      <c r="I32" s="89"/>
      <c r="J32" s="89"/>
      <c r="K32" s="89"/>
      <c r="L32" s="89"/>
      <c r="M32" s="90"/>
    </row>
    <row r="33" spans="2:13" ht="14.25" customHeight="1" x14ac:dyDescent="0.2">
      <c r="B33" s="88"/>
      <c r="C33" s="89"/>
      <c r="D33" s="89"/>
      <c r="E33" s="89"/>
      <c r="F33" s="89"/>
      <c r="G33" s="89"/>
      <c r="H33" s="89"/>
      <c r="I33" s="89"/>
      <c r="J33" s="89"/>
      <c r="K33" s="89"/>
      <c r="L33" s="89"/>
      <c r="M33" s="90"/>
    </row>
    <row r="34" spans="2:13" ht="14.25" customHeight="1" x14ac:dyDescent="0.2">
      <c r="B34" s="88"/>
      <c r="C34" s="89"/>
      <c r="D34" s="89"/>
      <c r="E34" s="89"/>
      <c r="F34" s="89"/>
      <c r="G34" s="89"/>
      <c r="H34" s="89"/>
      <c r="I34" s="89"/>
      <c r="J34" s="89"/>
      <c r="K34" s="89"/>
      <c r="L34" s="89"/>
      <c r="M34" s="90"/>
    </row>
    <row r="35" spans="2:13" ht="3.75" customHeight="1" x14ac:dyDescent="0.2">
      <c r="B35" s="85"/>
      <c r="C35" s="86"/>
      <c r="D35" s="86"/>
      <c r="E35" s="86"/>
      <c r="F35" s="86"/>
      <c r="G35" s="86"/>
      <c r="H35" s="86"/>
      <c r="I35" s="86"/>
      <c r="J35" s="86"/>
      <c r="K35" s="86"/>
      <c r="L35" s="86"/>
      <c r="M35" s="87"/>
    </row>
    <row r="36" spans="2:13" ht="14.25" customHeight="1" x14ac:dyDescent="0.2">
      <c r="B36" s="88" t="s">
        <v>10</v>
      </c>
      <c r="C36" s="89"/>
      <c r="D36" s="89"/>
      <c r="E36" s="89"/>
      <c r="F36" s="89"/>
      <c r="G36" s="89"/>
      <c r="H36" s="89"/>
      <c r="I36" s="89"/>
      <c r="J36" s="89"/>
      <c r="K36" s="89"/>
      <c r="L36" s="89"/>
      <c r="M36" s="90"/>
    </row>
    <row r="37" spans="2:13" ht="3.75" customHeight="1" x14ac:dyDescent="0.2">
      <c r="B37" s="85"/>
      <c r="C37" s="86"/>
      <c r="D37" s="86"/>
      <c r="E37" s="86"/>
      <c r="F37" s="86"/>
      <c r="G37" s="86"/>
      <c r="H37" s="86"/>
      <c r="I37" s="86"/>
      <c r="J37" s="86"/>
      <c r="K37" s="86"/>
      <c r="L37" s="86"/>
      <c r="M37" s="87"/>
    </row>
    <row r="38" spans="2:13" ht="14.25" customHeight="1" x14ac:dyDescent="0.2">
      <c r="B38" s="88" t="s">
        <v>108</v>
      </c>
      <c r="C38" s="89"/>
      <c r="D38" s="89"/>
      <c r="E38" s="89"/>
      <c r="F38" s="89"/>
      <c r="G38" s="89"/>
      <c r="H38" s="89"/>
      <c r="I38" s="89"/>
      <c r="J38" s="89"/>
      <c r="K38" s="89"/>
      <c r="L38" s="89"/>
      <c r="M38" s="90"/>
    </row>
    <row r="39" spans="2:13" ht="3.75" customHeight="1" x14ac:dyDescent="0.2">
      <c r="B39" s="62"/>
      <c r="C39" s="63"/>
      <c r="D39" s="63"/>
      <c r="E39" s="63"/>
      <c r="F39" s="63"/>
      <c r="G39" s="63"/>
      <c r="H39" s="63"/>
      <c r="I39" s="63"/>
      <c r="J39" s="63"/>
      <c r="K39" s="63"/>
      <c r="L39" s="63"/>
      <c r="M39" s="64"/>
    </row>
    <row r="40" spans="2:13" ht="15" customHeight="1" x14ac:dyDescent="0.2">
      <c r="B40" s="88" t="s">
        <v>110</v>
      </c>
      <c r="C40" s="89"/>
      <c r="D40" s="89"/>
      <c r="E40" s="89"/>
      <c r="F40" s="89"/>
      <c r="G40" s="89"/>
      <c r="H40" s="89"/>
      <c r="I40" s="89"/>
      <c r="J40" s="89"/>
      <c r="K40" s="89"/>
      <c r="L40" s="89"/>
      <c r="M40" s="90"/>
    </row>
    <row r="41" spans="2:13" ht="15" customHeight="1" x14ac:dyDescent="0.2">
      <c r="B41" s="88"/>
      <c r="C41" s="89"/>
      <c r="D41" s="89"/>
      <c r="E41" s="89"/>
      <c r="F41" s="89"/>
      <c r="G41" s="89"/>
      <c r="H41" s="89"/>
      <c r="I41" s="89"/>
      <c r="J41" s="89"/>
      <c r="K41" s="89"/>
      <c r="L41" s="89"/>
      <c r="M41" s="90"/>
    </row>
    <row r="42" spans="2:13" ht="14.25" customHeight="1" x14ac:dyDescent="0.2">
      <c r="B42" s="88"/>
      <c r="C42" s="89"/>
      <c r="D42" s="89"/>
      <c r="E42" s="89"/>
      <c r="F42" s="89"/>
      <c r="G42" s="89"/>
      <c r="H42" s="89"/>
      <c r="I42" s="89"/>
      <c r="J42" s="89"/>
      <c r="K42" s="89"/>
      <c r="L42" s="89"/>
      <c r="M42" s="90"/>
    </row>
    <row r="43" spans="2:13" ht="3.75" customHeight="1" x14ac:dyDescent="0.2">
      <c r="B43" s="62"/>
      <c r="C43" s="63"/>
      <c r="D43" s="63"/>
      <c r="E43" s="63"/>
      <c r="F43" s="63"/>
      <c r="G43" s="63"/>
      <c r="H43" s="63"/>
      <c r="I43" s="63"/>
      <c r="J43" s="63"/>
      <c r="K43" s="63"/>
      <c r="L43" s="63"/>
      <c r="M43" s="64"/>
    </row>
    <row r="44" spans="2:13" x14ac:dyDescent="0.2">
      <c r="B44" s="221" t="s">
        <v>138</v>
      </c>
      <c r="C44" s="222"/>
      <c r="D44" s="222"/>
      <c r="E44" s="222"/>
      <c r="F44" s="222"/>
      <c r="G44" s="222"/>
      <c r="H44" s="222"/>
      <c r="I44" s="222"/>
      <c r="J44" s="222"/>
      <c r="K44" s="222"/>
      <c r="L44" s="222"/>
      <c r="M44" s="223"/>
    </row>
    <row r="45" spans="2:13" x14ac:dyDescent="0.2">
      <c r="B45" s="221"/>
      <c r="C45" s="222"/>
      <c r="D45" s="222"/>
      <c r="E45" s="222"/>
      <c r="F45" s="222"/>
      <c r="G45" s="222"/>
      <c r="H45" s="222"/>
      <c r="I45" s="222"/>
      <c r="J45" s="222"/>
      <c r="K45" s="222"/>
      <c r="L45" s="222"/>
      <c r="M45" s="223"/>
    </row>
    <row r="46" spans="2:13" x14ac:dyDescent="0.2">
      <c r="B46" s="221"/>
      <c r="C46" s="222"/>
      <c r="D46" s="222"/>
      <c r="E46" s="222"/>
      <c r="F46" s="222"/>
      <c r="G46" s="222"/>
      <c r="H46" s="222"/>
      <c r="I46" s="222"/>
      <c r="J46" s="222"/>
      <c r="K46" s="222"/>
      <c r="L46" s="222"/>
      <c r="M46" s="223"/>
    </row>
    <row r="47" spans="2:13" ht="3.75" customHeight="1" x14ac:dyDescent="0.2">
      <c r="B47" s="62"/>
      <c r="C47" s="63"/>
      <c r="D47" s="63"/>
      <c r="E47" s="63"/>
      <c r="F47" s="63"/>
      <c r="G47" s="63"/>
      <c r="H47" s="63"/>
      <c r="I47" s="63"/>
      <c r="J47" s="63"/>
      <c r="K47" s="63"/>
      <c r="L47" s="63"/>
      <c r="M47" s="64"/>
    </row>
    <row r="48" spans="2:13" ht="14.25" customHeight="1" x14ac:dyDescent="0.2">
      <c r="B48" s="88" t="s">
        <v>48</v>
      </c>
      <c r="C48" s="89"/>
      <c r="D48" s="89"/>
      <c r="E48" s="89"/>
      <c r="F48" s="89"/>
      <c r="G48" s="89"/>
      <c r="H48" s="89"/>
      <c r="I48" s="89"/>
      <c r="J48" s="89"/>
      <c r="K48" s="89"/>
      <c r="L48" s="89"/>
      <c r="M48" s="90"/>
    </row>
    <row r="49" spans="2:13" ht="14.25" customHeight="1" x14ac:dyDescent="0.2">
      <c r="B49" s="88"/>
      <c r="C49" s="89"/>
      <c r="D49" s="89"/>
      <c r="E49" s="89"/>
      <c r="F49" s="89"/>
      <c r="G49" s="89"/>
      <c r="H49" s="89"/>
      <c r="I49" s="89"/>
      <c r="J49" s="89"/>
      <c r="K49" s="89"/>
      <c r="L49" s="89"/>
      <c r="M49" s="90"/>
    </row>
    <row r="50" spans="2:13" ht="3.75" customHeight="1" x14ac:dyDescent="0.2">
      <c r="B50" s="62"/>
      <c r="C50" s="63"/>
      <c r="D50" s="63"/>
      <c r="E50" s="63"/>
      <c r="F50" s="63"/>
      <c r="G50" s="63"/>
      <c r="H50" s="63"/>
      <c r="I50" s="63"/>
      <c r="J50" s="63"/>
      <c r="K50" s="63"/>
      <c r="L50" s="63"/>
      <c r="M50" s="64"/>
    </row>
    <row r="51" spans="2:13" ht="14.25" customHeight="1" x14ac:dyDescent="0.2">
      <c r="B51" s="88" t="s">
        <v>171</v>
      </c>
      <c r="C51" s="89"/>
      <c r="D51" s="89"/>
      <c r="E51" s="89"/>
      <c r="F51" s="89"/>
      <c r="G51" s="89"/>
      <c r="H51" s="89"/>
      <c r="I51" s="89"/>
      <c r="J51" s="89"/>
      <c r="K51" s="89"/>
      <c r="L51" s="89"/>
      <c r="M51" s="90"/>
    </row>
    <row r="52" spans="2:13" ht="14.25" customHeight="1" x14ac:dyDescent="0.2">
      <c r="B52" s="88"/>
      <c r="C52" s="89"/>
      <c r="D52" s="89"/>
      <c r="E52" s="89"/>
      <c r="F52" s="89"/>
      <c r="G52" s="89"/>
      <c r="H52" s="89"/>
      <c r="I52" s="89"/>
      <c r="J52" s="89"/>
      <c r="K52" s="89"/>
      <c r="L52" s="89"/>
      <c r="M52" s="90"/>
    </row>
    <row r="53" spans="2:13" ht="14.25" customHeight="1" x14ac:dyDescent="0.2">
      <c r="B53" s="88"/>
      <c r="C53" s="89"/>
      <c r="D53" s="89"/>
      <c r="E53" s="89"/>
      <c r="F53" s="89"/>
      <c r="G53" s="89"/>
      <c r="H53" s="89"/>
      <c r="I53" s="89"/>
      <c r="J53" s="89"/>
      <c r="K53" s="89"/>
      <c r="L53" s="89"/>
      <c r="M53" s="90"/>
    </row>
    <row r="54" spans="2:13" ht="14.25" customHeight="1" x14ac:dyDescent="0.2">
      <c r="B54" s="224"/>
      <c r="C54" s="225"/>
      <c r="D54" s="225"/>
      <c r="E54" s="225"/>
      <c r="F54" s="225"/>
      <c r="G54" s="225"/>
      <c r="H54" s="225"/>
      <c r="I54" s="225"/>
      <c r="J54" s="225"/>
      <c r="K54" s="225"/>
      <c r="L54" s="225"/>
      <c r="M54" s="226"/>
    </row>
    <row r="55" spans="2:13" ht="3.75" customHeight="1" x14ac:dyDescent="0.2">
      <c r="B55" s="168"/>
      <c r="C55" s="168"/>
      <c r="D55" s="168"/>
      <c r="E55" s="168"/>
      <c r="F55" s="168"/>
      <c r="G55" s="168"/>
      <c r="H55" s="168"/>
      <c r="I55" s="168"/>
      <c r="J55" s="168"/>
      <c r="K55" s="168"/>
      <c r="L55" s="168"/>
      <c r="M55" s="168"/>
    </row>
    <row r="56" spans="2:13" ht="24" customHeight="1" x14ac:dyDescent="0.2">
      <c r="B56" s="214" t="s">
        <v>19</v>
      </c>
      <c r="C56" s="215"/>
      <c r="D56" s="215"/>
      <c r="E56" s="215"/>
      <c r="F56" s="215"/>
      <c r="G56" s="215"/>
      <c r="H56" s="215"/>
      <c r="I56" s="215"/>
      <c r="J56" s="215"/>
      <c r="K56" s="215"/>
      <c r="L56" s="215"/>
      <c r="M56" s="216"/>
    </row>
    <row r="57" spans="2:13" ht="3.75" customHeight="1" x14ac:dyDescent="0.2">
      <c r="B57" s="7"/>
      <c r="C57" s="7"/>
      <c r="D57" s="7"/>
      <c r="E57" s="7"/>
      <c r="F57" s="7"/>
      <c r="G57" s="7"/>
      <c r="H57" s="7"/>
      <c r="I57" s="7"/>
      <c r="J57" s="7"/>
      <c r="K57" s="7"/>
      <c r="L57" s="7"/>
      <c r="M57" s="7"/>
    </row>
    <row r="58" spans="2:13" x14ac:dyDescent="0.2">
      <c r="B58" s="7"/>
      <c r="C58" s="7"/>
      <c r="D58" s="7"/>
      <c r="E58" s="7"/>
      <c r="F58" s="10" t="s">
        <v>125</v>
      </c>
      <c r="G58" s="7"/>
      <c r="H58" s="10" t="s">
        <v>22</v>
      </c>
      <c r="I58" s="7"/>
      <c r="J58" s="10" t="s">
        <v>21</v>
      </c>
      <c r="K58" s="7"/>
      <c r="L58" s="7"/>
      <c r="M58" s="10" t="s">
        <v>20</v>
      </c>
    </row>
    <row r="59" spans="2:13" ht="3.75" customHeight="1" x14ac:dyDescent="0.2">
      <c r="B59" s="7"/>
      <c r="C59" s="7"/>
      <c r="D59" s="7"/>
      <c r="E59" s="7"/>
      <c r="F59" s="7"/>
      <c r="G59" s="7"/>
      <c r="H59" s="7"/>
      <c r="I59" s="7"/>
      <c r="J59" s="7"/>
      <c r="K59" s="7"/>
      <c r="L59" s="7"/>
      <c r="M59" s="7"/>
    </row>
    <row r="60" spans="2:13" x14ac:dyDescent="0.2">
      <c r="B60" s="91" t="s">
        <v>106</v>
      </c>
      <c r="C60" s="92"/>
      <c r="D60" s="93"/>
      <c r="E60" s="7"/>
      <c r="F60" s="11">
        <v>5</v>
      </c>
      <c r="G60" s="7"/>
      <c r="H60" s="11">
        <v>1</v>
      </c>
      <c r="I60" s="7"/>
      <c r="J60" s="11">
        <v>0</v>
      </c>
      <c r="K60" s="7"/>
      <c r="L60" s="7"/>
      <c r="M60" s="11">
        <f>SUM(F60:J60)</f>
        <v>6</v>
      </c>
    </row>
    <row r="61" spans="2:13" ht="3.75" customHeight="1" x14ac:dyDescent="0.2">
      <c r="B61" s="7"/>
      <c r="C61" s="7"/>
      <c r="D61" s="7"/>
      <c r="E61" s="7"/>
      <c r="F61" s="7"/>
      <c r="G61" s="7"/>
      <c r="H61" s="7"/>
      <c r="I61" s="7"/>
      <c r="J61" s="7"/>
      <c r="K61" s="7"/>
      <c r="L61" s="7"/>
      <c r="M61" s="7"/>
    </row>
    <row r="62" spans="2:13" x14ac:dyDescent="0.2">
      <c r="B62" s="91" t="s">
        <v>126</v>
      </c>
      <c r="C62" s="92"/>
      <c r="D62" s="93"/>
      <c r="E62" s="7"/>
      <c r="F62" s="11">
        <v>1100</v>
      </c>
      <c r="G62" s="7"/>
      <c r="H62" s="11">
        <v>150</v>
      </c>
      <c r="I62" s="7"/>
      <c r="J62" s="11">
        <v>0</v>
      </c>
      <c r="K62" s="7"/>
      <c r="L62" s="7"/>
      <c r="M62" s="11">
        <f>SUM(F62:J62)</f>
        <v>1250</v>
      </c>
    </row>
    <row r="63" spans="2:13" ht="3.75" customHeight="1" x14ac:dyDescent="0.2">
      <c r="B63" s="7"/>
      <c r="C63" s="7"/>
      <c r="D63" s="7"/>
      <c r="E63" s="7"/>
      <c r="F63" s="7"/>
      <c r="G63" s="7"/>
      <c r="H63" s="7"/>
      <c r="I63" s="7"/>
      <c r="J63" s="7"/>
      <c r="K63" s="7"/>
      <c r="L63" s="7"/>
      <c r="M63" s="7"/>
    </row>
    <row r="64" spans="2:13" x14ac:dyDescent="0.2">
      <c r="B64" s="91" t="s">
        <v>23</v>
      </c>
      <c r="C64" s="92"/>
      <c r="D64" s="93"/>
      <c r="E64" s="7"/>
      <c r="F64" s="11">
        <v>16300</v>
      </c>
      <c r="G64" s="7"/>
      <c r="H64" s="11">
        <v>8400</v>
      </c>
      <c r="I64" s="7"/>
      <c r="J64" s="11">
        <v>4400</v>
      </c>
      <c r="K64" s="7"/>
      <c r="L64" s="7"/>
      <c r="M64" s="11">
        <f>J64+H64+F64</f>
        <v>29100</v>
      </c>
    </row>
    <row r="65" spans="2:13" ht="3.75" customHeight="1" x14ac:dyDescent="0.2">
      <c r="B65" s="7"/>
      <c r="C65" s="7"/>
      <c r="D65" s="7"/>
      <c r="E65" s="7"/>
      <c r="F65" s="7"/>
      <c r="G65" s="7"/>
      <c r="H65" s="7"/>
      <c r="I65" s="7"/>
      <c r="J65" s="7"/>
      <c r="K65" s="7"/>
      <c r="L65" s="7"/>
      <c r="M65" s="7"/>
    </row>
    <row r="66" spans="2:13" x14ac:dyDescent="0.2">
      <c r="B66" s="91" t="s">
        <v>24</v>
      </c>
      <c r="C66" s="92"/>
      <c r="D66" s="93"/>
      <c r="E66" s="7"/>
      <c r="F66" s="11">
        <v>1130</v>
      </c>
      <c r="G66" s="7"/>
      <c r="H66" s="11">
        <v>600</v>
      </c>
      <c r="I66" s="7"/>
      <c r="J66" s="11">
        <v>340</v>
      </c>
      <c r="K66" s="7"/>
      <c r="L66" s="7"/>
      <c r="M66" s="11">
        <f>J66+H66+F66</f>
        <v>2070</v>
      </c>
    </row>
    <row r="67" spans="2:13" ht="3.75" customHeight="1" x14ac:dyDescent="0.2">
      <c r="B67" s="7"/>
      <c r="C67" s="7"/>
      <c r="D67" s="7"/>
      <c r="E67" s="7"/>
      <c r="F67" s="7"/>
      <c r="G67" s="7"/>
      <c r="H67" s="7"/>
      <c r="I67" s="7"/>
      <c r="J67" s="7"/>
      <c r="K67" s="7"/>
      <c r="L67" s="7"/>
      <c r="M67" s="7"/>
    </row>
    <row r="68" spans="2:13" ht="14.25" customHeight="1" x14ac:dyDescent="0.2">
      <c r="B68" s="91" t="s">
        <v>37</v>
      </c>
      <c r="C68" s="92"/>
      <c r="D68" s="93"/>
      <c r="E68" s="7"/>
      <c r="F68" s="11">
        <v>4</v>
      </c>
      <c r="G68" s="7"/>
      <c r="H68" s="11">
        <v>1</v>
      </c>
      <c r="I68" s="7"/>
      <c r="J68" s="11">
        <v>1</v>
      </c>
      <c r="K68" s="7"/>
      <c r="L68" s="7"/>
      <c r="M68" s="11">
        <f>F68+H68+J68</f>
        <v>6</v>
      </c>
    </row>
    <row r="69" spans="2:13" ht="3.75" customHeight="1" x14ac:dyDescent="0.2">
      <c r="B69" s="7"/>
      <c r="C69" s="7"/>
      <c r="D69" s="7"/>
      <c r="E69" s="7"/>
      <c r="F69" s="7"/>
      <c r="G69" s="7"/>
      <c r="H69" s="7"/>
      <c r="I69" s="7"/>
      <c r="J69" s="7"/>
      <c r="K69" s="7"/>
      <c r="L69" s="7"/>
      <c r="M69" s="7"/>
    </row>
    <row r="70" spans="2:13" ht="14.25" customHeight="1" x14ac:dyDescent="0.2">
      <c r="B70" s="91" t="s">
        <v>36</v>
      </c>
      <c r="C70" s="92"/>
      <c r="D70" s="93"/>
      <c r="E70" s="7"/>
      <c r="F70" s="11">
        <f>350+420+120+55+50</f>
        <v>995</v>
      </c>
      <c r="G70" s="7"/>
      <c r="H70" s="11">
        <v>1185</v>
      </c>
      <c r="I70" s="7"/>
      <c r="J70" s="11">
        <v>570</v>
      </c>
      <c r="K70" s="7"/>
      <c r="L70" s="7"/>
      <c r="M70" s="11">
        <f>F70+H70+J70</f>
        <v>2750</v>
      </c>
    </row>
    <row r="71" spans="2:13" ht="3.75" customHeight="1" x14ac:dyDescent="0.2">
      <c r="B71" s="7"/>
      <c r="C71" s="7"/>
      <c r="D71" s="7"/>
      <c r="E71" s="7"/>
      <c r="F71" s="7"/>
      <c r="G71" s="7"/>
      <c r="H71" s="7"/>
      <c r="I71" s="7"/>
      <c r="J71" s="7"/>
      <c r="K71" s="7"/>
      <c r="L71" s="7"/>
      <c r="M71" s="7"/>
    </row>
    <row r="72" spans="2:13" ht="14.25" customHeight="1" x14ac:dyDescent="0.2">
      <c r="B72" s="91" t="s">
        <v>124</v>
      </c>
      <c r="C72" s="92"/>
      <c r="D72" s="93"/>
      <c r="E72" s="7"/>
      <c r="F72" s="61">
        <v>0.375</v>
      </c>
      <c r="G72" s="7"/>
      <c r="H72" s="61">
        <v>0.35416666666666669</v>
      </c>
      <c r="I72" s="7"/>
      <c r="J72" s="61">
        <v>0.375</v>
      </c>
      <c r="K72" s="7"/>
      <c r="L72" s="7"/>
      <c r="M72" s="7"/>
    </row>
    <row r="73" spans="2:13" ht="3.75" customHeight="1" x14ac:dyDescent="0.2">
      <c r="B73" s="7"/>
      <c r="C73" s="7"/>
      <c r="D73" s="7"/>
      <c r="E73" s="7"/>
      <c r="F73" s="7"/>
      <c r="G73" s="7"/>
      <c r="H73" s="7"/>
      <c r="I73" s="7"/>
      <c r="J73" s="7"/>
      <c r="K73" s="7"/>
      <c r="L73" s="7"/>
      <c r="M73" s="7"/>
    </row>
    <row r="74" spans="2:13" ht="12" customHeight="1" x14ac:dyDescent="0.2">
      <c r="B74" s="196" t="s">
        <v>123</v>
      </c>
      <c r="C74" s="197"/>
      <c r="D74" s="198"/>
      <c r="E74" s="7"/>
      <c r="F74" s="205" t="s">
        <v>169</v>
      </c>
      <c r="G74" s="206"/>
      <c r="H74" s="206"/>
      <c r="I74" s="206"/>
      <c r="J74" s="206"/>
      <c r="K74" s="206"/>
      <c r="L74" s="206"/>
      <c r="M74" s="207"/>
    </row>
    <row r="75" spans="2:13" ht="12" customHeight="1" x14ac:dyDescent="0.2">
      <c r="B75" s="199"/>
      <c r="C75" s="200"/>
      <c r="D75" s="201"/>
      <c r="E75" s="7"/>
      <c r="F75" s="208"/>
      <c r="G75" s="209"/>
      <c r="H75" s="209"/>
      <c r="I75" s="209"/>
      <c r="J75" s="209"/>
      <c r="K75" s="209"/>
      <c r="L75" s="209"/>
      <c r="M75" s="210"/>
    </row>
    <row r="76" spans="2:13" ht="12" customHeight="1" x14ac:dyDescent="0.2">
      <c r="B76" s="199"/>
      <c r="C76" s="200"/>
      <c r="D76" s="201"/>
      <c r="E76" s="7"/>
      <c r="F76" s="208"/>
      <c r="G76" s="209"/>
      <c r="H76" s="209"/>
      <c r="I76" s="209"/>
      <c r="J76" s="209"/>
      <c r="K76" s="209"/>
      <c r="L76" s="209"/>
      <c r="M76" s="210"/>
    </row>
    <row r="77" spans="2:13" ht="12" customHeight="1" x14ac:dyDescent="0.2">
      <c r="B77" s="199"/>
      <c r="C77" s="200"/>
      <c r="D77" s="201"/>
      <c r="E77" s="7"/>
      <c r="F77" s="208"/>
      <c r="G77" s="209"/>
      <c r="H77" s="209"/>
      <c r="I77" s="209"/>
      <c r="J77" s="209"/>
      <c r="K77" s="209"/>
      <c r="L77" s="209"/>
      <c r="M77" s="210"/>
    </row>
    <row r="78" spans="2:13" ht="12" customHeight="1" x14ac:dyDescent="0.2">
      <c r="B78" s="199"/>
      <c r="C78" s="200"/>
      <c r="D78" s="201"/>
      <c r="E78" s="7"/>
      <c r="F78" s="208"/>
      <c r="G78" s="209"/>
      <c r="H78" s="209"/>
      <c r="I78" s="209"/>
      <c r="J78" s="209"/>
      <c r="K78" s="209"/>
      <c r="L78" s="209"/>
      <c r="M78" s="210"/>
    </row>
    <row r="79" spans="2:13" ht="12" customHeight="1" x14ac:dyDescent="0.2">
      <c r="B79" s="199"/>
      <c r="C79" s="200"/>
      <c r="D79" s="201"/>
      <c r="E79" s="7"/>
      <c r="F79" s="208"/>
      <c r="G79" s="209"/>
      <c r="H79" s="209"/>
      <c r="I79" s="209"/>
      <c r="J79" s="209"/>
      <c r="K79" s="209"/>
      <c r="L79" s="209"/>
      <c r="M79" s="210"/>
    </row>
    <row r="80" spans="2:13" ht="12" customHeight="1" x14ac:dyDescent="0.2">
      <c r="B80" s="199"/>
      <c r="C80" s="200"/>
      <c r="D80" s="201"/>
      <c r="E80" s="7"/>
      <c r="F80" s="208"/>
      <c r="G80" s="209"/>
      <c r="H80" s="209"/>
      <c r="I80" s="209"/>
      <c r="J80" s="209"/>
      <c r="K80" s="209"/>
      <c r="L80" s="209"/>
      <c r="M80" s="210"/>
    </row>
    <row r="81" spans="2:13" ht="12" customHeight="1" x14ac:dyDescent="0.2">
      <c r="B81" s="202"/>
      <c r="C81" s="203"/>
      <c r="D81" s="204"/>
      <c r="E81" s="7"/>
      <c r="F81" s="211"/>
      <c r="G81" s="212"/>
      <c r="H81" s="212"/>
      <c r="I81" s="212"/>
      <c r="J81" s="212"/>
      <c r="K81" s="212"/>
      <c r="L81" s="212"/>
      <c r="M81" s="213"/>
    </row>
    <row r="82" spans="2:13" ht="3.75" customHeight="1" x14ac:dyDescent="0.2">
      <c r="B82" s="65"/>
      <c r="C82" s="65"/>
      <c r="D82" s="65"/>
      <c r="E82" s="65"/>
      <c r="F82" s="65"/>
      <c r="G82" s="65"/>
      <c r="H82" s="65"/>
      <c r="I82" s="65"/>
      <c r="J82" s="65"/>
      <c r="K82" s="65"/>
      <c r="L82" s="65"/>
      <c r="M82" s="65"/>
    </row>
    <row r="83" spans="2:13" x14ac:dyDescent="0.2">
      <c r="B83" s="230" t="s">
        <v>168</v>
      </c>
      <c r="C83" s="231"/>
      <c r="D83" s="231"/>
      <c r="E83" s="231"/>
      <c r="F83" s="231"/>
      <c r="G83" s="231"/>
      <c r="H83" s="231"/>
      <c r="I83" s="231"/>
      <c r="J83" s="231"/>
      <c r="K83" s="231"/>
      <c r="L83" s="231"/>
      <c r="M83" s="232"/>
    </row>
    <row r="84" spans="2:13" x14ac:dyDescent="0.2">
      <c r="B84" s="88"/>
      <c r="C84" s="89"/>
      <c r="D84" s="89"/>
      <c r="E84" s="89"/>
      <c r="F84" s="89"/>
      <c r="G84" s="89"/>
      <c r="H84" s="89"/>
      <c r="I84" s="89"/>
      <c r="J84" s="89"/>
      <c r="K84" s="89"/>
      <c r="L84" s="89"/>
      <c r="M84" s="90"/>
    </row>
    <row r="85" spans="2:13" ht="14.25" customHeight="1" x14ac:dyDescent="0.2">
      <c r="B85" s="224"/>
      <c r="C85" s="225"/>
      <c r="D85" s="225"/>
      <c r="E85" s="225"/>
      <c r="F85" s="225"/>
      <c r="G85" s="225"/>
      <c r="H85" s="225"/>
      <c r="I85" s="225"/>
      <c r="J85" s="225"/>
      <c r="K85" s="225"/>
      <c r="L85" s="225"/>
      <c r="M85" s="226"/>
    </row>
    <row r="86" spans="2:13" ht="3.75" customHeight="1" x14ac:dyDescent="0.2">
      <c r="B86" s="7"/>
      <c r="C86" s="7"/>
      <c r="D86" s="7"/>
      <c r="E86" s="7"/>
      <c r="F86" s="7"/>
      <c r="G86" s="7"/>
      <c r="H86" s="7"/>
      <c r="I86" s="7"/>
      <c r="J86" s="7"/>
      <c r="K86" s="7"/>
      <c r="L86" s="7"/>
      <c r="M86" s="7"/>
    </row>
    <row r="87" spans="2:13" ht="24" customHeight="1" x14ac:dyDescent="0.2">
      <c r="B87" s="164" t="s">
        <v>54</v>
      </c>
      <c r="C87" s="165"/>
      <c r="D87" s="165"/>
      <c r="E87" s="165"/>
      <c r="F87" s="165"/>
      <c r="G87" s="165"/>
      <c r="H87" s="165"/>
      <c r="I87" s="165"/>
      <c r="J87" s="165"/>
      <c r="K87" s="165"/>
      <c r="L87" s="165"/>
      <c r="M87" s="166"/>
    </row>
    <row r="88" spans="2:13" ht="3.75" customHeight="1" x14ac:dyDescent="0.2">
      <c r="B88" s="7"/>
      <c r="C88" s="7"/>
      <c r="D88" s="7"/>
      <c r="E88" s="7"/>
      <c r="F88" s="7"/>
      <c r="G88" s="7"/>
      <c r="H88" s="7"/>
      <c r="I88" s="7"/>
      <c r="J88" s="7"/>
      <c r="K88" s="7"/>
      <c r="L88" s="7"/>
      <c r="M88" s="7"/>
    </row>
    <row r="89" spans="2:13" ht="14.25" customHeight="1" x14ac:dyDescent="0.2">
      <c r="B89" s="91" t="s">
        <v>55</v>
      </c>
      <c r="C89" s="92"/>
      <c r="D89" s="93"/>
      <c r="E89" s="7"/>
      <c r="F89" s="10" t="s">
        <v>56</v>
      </c>
      <c r="G89" s="7"/>
      <c r="H89" s="10" t="s">
        <v>57</v>
      </c>
      <c r="I89" s="7"/>
      <c r="J89" s="10" t="s">
        <v>58</v>
      </c>
      <c r="L89" s="10" t="s">
        <v>137</v>
      </c>
    </row>
    <row r="90" spans="2:13" ht="3.75" customHeight="1" x14ac:dyDescent="0.2">
      <c r="B90" s="7"/>
      <c r="C90" s="7"/>
      <c r="D90" s="7"/>
      <c r="E90" s="7"/>
      <c r="F90" s="7"/>
      <c r="G90" s="7"/>
      <c r="H90" s="7"/>
      <c r="I90" s="7"/>
      <c r="J90" s="7"/>
      <c r="L90" s="65"/>
    </row>
    <row r="91" spans="2:13" ht="14.25" customHeight="1" x14ac:dyDescent="0.2">
      <c r="B91" s="91" t="s">
        <v>60</v>
      </c>
      <c r="C91" s="92"/>
      <c r="D91" s="93"/>
      <c r="E91" s="7"/>
      <c r="F91" s="10" t="s">
        <v>59</v>
      </c>
      <c r="G91" s="7"/>
      <c r="H91" s="10" t="s">
        <v>61</v>
      </c>
      <c r="I91" s="7"/>
      <c r="J91" s="10" t="s">
        <v>62</v>
      </c>
      <c r="L91" s="10" t="s">
        <v>136</v>
      </c>
    </row>
    <row r="92" spans="2:13" ht="3.75" customHeight="1" x14ac:dyDescent="0.2">
      <c r="B92" s="65"/>
      <c r="C92" s="65"/>
      <c r="D92" s="65"/>
      <c r="E92" s="65"/>
      <c r="F92" s="65"/>
      <c r="G92" s="65"/>
      <c r="H92" s="65"/>
      <c r="I92" s="65"/>
      <c r="J92" s="65"/>
      <c r="K92" s="65"/>
      <c r="L92" s="65"/>
      <c r="M92" s="65"/>
    </row>
    <row r="93" spans="2:13" ht="24" customHeight="1" x14ac:dyDescent="0.2">
      <c r="B93" s="164" t="s">
        <v>128</v>
      </c>
      <c r="C93" s="165"/>
      <c r="D93" s="165"/>
      <c r="E93" s="165"/>
      <c r="F93" s="165"/>
      <c r="G93" s="165"/>
      <c r="H93" s="165"/>
      <c r="I93" s="165"/>
      <c r="J93" s="165"/>
      <c r="K93" s="165"/>
      <c r="L93" s="165"/>
      <c r="M93" s="166"/>
    </row>
    <row r="94" spans="2:13" ht="3.75" customHeight="1" x14ac:dyDescent="0.2">
      <c r="B94" s="65"/>
      <c r="C94" s="65"/>
      <c r="D94" s="65"/>
      <c r="E94" s="65"/>
      <c r="F94" s="65"/>
      <c r="G94" s="65"/>
      <c r="H94" s="65"/>
      <c r="I94" s="65"/>
      <c r="J94" s="65"/>
      <c r="K94" s="65"/>
      <c r="L94" s="65"/>
      <c r="M94" s="65"/>
    </row>
    <row r="95" spans="2:13" ht="14.25" customHeight="1" x14ac:dyDescent="0.2">
      <c r="B95" s="91" t="s">
        <v>133</v>
      </c>
      <c r="C95" s="92"/>
      <c r="D95" s="92"/>
      <c r="E95" s="92"/>
      <c r="F95" s="92"/>
      <c r="G95" s="93"/>
      <c r="H95" s="219"/>
      <c r="I95" s="229"/>
      <c r="J95" s="220"/>
      <c r="L95" s="217"/>
      <c r="M95" s="217"/>
    </row>
    <row r="96" spans="2:13" ht="3.75" customHeight="1" x14ac:dyDescent="0.2">
      <c r="B96" s="65"/>
      <c r="C96" s="65"/>
      <c r="D96" s="65"/>
      <c r="E96" s="65"/>
      <c r="F96" s="65"/>
      <c r="G96" s="65"/>
      <c r="H96" s="65"/>
      <c r="I96" s="65"/>
      <c r="J96" s="65"/>
      <c r="K96" s="65"/>
      <c r="L96" s="217"/>
      <c r="M96" s="217"/>
    </row>
    <row r="97" spans="2:13" ht="14.25" customHeight="1" x14ac:dyDescent="0.2">
      <c r="B97" s="91" t="s">
        <v>134</v>
      </c>
      <c r="C97" s="92"/>
      <c r="D97" s="92"/>
      <c r="E97" s="92"/>
      <c r="F97" s="92"/>
      <c r="G97" s="93"/>
      <c r="H97" s="219"/>
      <c r="I97" s="229"/>
      <c r="J97" s="220"/>
      <c r="L97" s="217"/>
      <c r="M97" s="217"/>
    </row>
    <row r="98" spans="2:13" ht="3.75" customHeight="1" x14ac:dyDescent="0.2">
      <c r="B98" s="65"/>
      <c r="C98" s="65"/>
      <c r="D98" s="65"/>
      <c r="E98" s="65"/>
      <c r="F98" s="65"/>
      <c r="G98" s="65"/>
      <c r="H98" s="65"/>
      <c r="I98" s="65"/>
      <c r="J98" s="65"/>
      <c r="K98" s="65"/>
      <c r="L98" s="217"/>
      <c r="M98" s="217"/>
    </row>
    <row r="99" spans="2:13" ht="14.25" customHeight="1" x14ac:dyDescent="0.2">
      <c r="B99" s="91" t="s">
        <v>135</v>
      </c>
      <c r="C99" s="92"/>
      <c r="D99" s="92"/>
      <c r="E99" s="92"/>
      <c r="F99" s="92"/>
      <c r="G99" s="93"/>
      <c r="H99" s="219"/>
      <c r="I99" s="229"/>
      <c r="J99" s="220"/>
      <c r="L99" s="217"/>
      <c r="M99" s="217"/>
    </row>
    <row r="100" spans="2:13" ht="3.75" customHeight="1" x14ac:dyDescent="0.2">
      <c r="B100" s="65"/>
      <c r="C100" s="65"/>
      <c r="D100" s="65"/>
      <c r="E100" s="65"/>
      <c r="F100" s="65"/>
      <c r="G100" s="65"/>
      <c r="H100" s="65"/>
      <c r="I100" s="65"/>
      <c r="J100" s="65"/>
      <c r="K100" s="65"/>
      <c r="L100" s="65"/>
      <c r="M100" s="65"/>
    </row>
    <row r="101" spans="2:13" ht="24" customHeight="1" x14ac:dyDescent="0.2">
      <c r="B101" s="164" t="s">
        <v>129</v>
      </c>
      <c r="C101" s="165"/>
      <c r="D101" s="165"/>
      <c r="E101" s="165"/>
      <c r="F101" s="165"/>
      <c r="G101" s="165"/>
      <c r="H101" s="165"/>
      <c r="I101" s="165"/>
      <c r="J101" s="165"/>
      <c r="K101" s="165"/>
      <c r="L101" s="165"/>
      <c r="M101" s="166"/>
    </row>
    <row r="102" spans="2:13" ht="3.75" customHeight="1" x14ac:dyDescent="0.2">
      <c r="B102" s="65"/>
      <c r="C102" s="65"/>
      <c r="D102" s="65"/>
      <c r="E102" s="65"/>
      <c r="F102" s="65"/>
      <c r="G102" s="65"/>
      <c r="H102" s="65"/>
      <c r="I102" s="65"/>
      <c r="J102" s="65"/>
      <c r="K102" s="65"/>
      <c r="L102" s="65"/>
      <c r="M102" s="65"/>
    </row>
    <row r="103" spans="2:13" ht="14.25" customHeight="1" x14ac:dyDescent="0.2">
      <c r="B103" s="65"/>
      <c r="C103" s="65"/>
      <c r="D103" s="65"/>
      <c r="E103" s="65"/>
      <c r="F103" s="227" t="s">
        <v>56</v>
      </c>
      <c r="G103" s="228"/>
      <c r="H103" s="227" t="s">
        <v>57</v>
      </c>
      <c r="I103" s="228"/>
      <c r="J103" s="227" t="s">
        <v>58</v>
      </c>
      <c r="K103" s="228"/>
    </row>
    <row r="104" spans="2:13" ht="3.75" customHeight="1" x14ac:dyDescent="0.2">
      <c r="B104" s="65"/>
      <c r="C104" s="65"/>
      <c r="D104" s="65"/>
      <c r="E104" s="65"/>
      <c r="F104" s="65"/>
      <c r="G104" s="65"/>
      <c r="H104" s="65"/>
      <c r="I104" s="65"/>
      <c r="J104" s="65"/>
      <c r="K104" s="65"/>
      <c r="L104" s="65"/>
      <c r="M104" s="65"/>
    </row>
    <row r="105" spans="2:13" x14ac:dyDescent="0.2">
      <c r="B105" s="218" t="s">
        <v>130</v>
      </c>
      <c r="C105" s="218"/>
      <c r="D105" s="218"/>
      <c r="E105" s="65"/>
      <c r="F105" s="219"/>
      <c r="G105" s="220"/>
      <c r="H105" s="219"/>
      <c r="I105" s="220"/>
      <c r="J105" s="219"/>
      <c r="K105" s="220"/>
      <c r="L105" s="65"/>
      <c r="M105" s="65"/>
    </row>
    <row r="106" spans="2:13" ht="3.75" customHeight="1" x14ac:dyDescent="0.2">
      <c r="B106" s="65"/>
      <c r="C106" s="65"/>
      <c r="D106" s="65"/>
      <c r="E106" s="65"/>
      <c r="F106" s="65"/>
      <c r="G106" s="65"/>
      <c r="H106" s="65"/>
      <c r="I106" s="65"/>
      <c r="J106" s="65"/>
      <c r="K106" s="65"/>
      <c r="L106" s="65"/>
      <c r="M106" s="65"/>
    </row>
    <row r="107" spans="2:13" ht="14.25" customHeight="1" x14ac:dyDescent="0.2">
      <c r="B107" s="218" t="s">
        <v>131</v>
      </c>
      <c r="C107" s="218"/>
      <c r="D107" s="218"/>
      <c r="E107" s="65"/>
      <c r="F107" s="219"/>
      <c r="G107" s="220"/>
      <c r="H107" s="219"/>
      <c r="I107" s="220"/>
      <c r="J107" s="219"/>
      <c r="K107" s="220"/>
    </row>
    <row r="108" spans="2:13" ht="3.75" customHeight="1" x14ac:dyDescent="0.2">
      <c r="B108" s="65"/>
      <c r="C108" s="65"/>
      <c r="D108" s="65"/>
      <c r="E108" s="65"/>
      <c r="F108" s="65"/>
      <c r="G108" s="65"/>
      <c r="H108" s="65"/>
      <c r="I108" s="65"/>
      <c r="J108" s="65"/>
      <c r="K108" s="65"/>
      <c r="L108" s="65"/>
      <c r="M108" s="65"/>
    </row>
    <row r="109" spans="2:13" ht="14.25" customHeight="1" x14ac:dyDescent="0.2">
      <c r="B109" s="91" t="s">
        <v>132</v>
      </c>
      <c r="C109" s="92"/>
      <c r="D109" s="93"/>
      <c r="E109" s="65"/>
      <c r="F109" s="219"/>
      <c r="G109" s="220"/>
      <c r="H109" s="219"/>
      <c r="I109" s="220"/>
      <c r="J109" s="219"/>
      <c r="K109" s="220"/>
    </row>
    <row r="110" spans="2:13" ht="3.75" customHeight="1" x14ac:dyDescent="0.2">
      <c r="B110" s="65"/>
      <c r="C110" s="65"/>
      <c r="D110" s="65"/>
      <c r="E110" s="65"/>
      <c r="F110" s="65"/>
      <c r="G110" s="65"/>
      <c r="H110" s="65"/>
      <c r="I110" s="65"/>
      <c r="J110" s="65"/>
      <c r="K110" s="65"/>
      <c r="L110" s="65"/>
      <c r="M110" s="65"/>
    </row>
    <row r="111" spans="2:13" ht="14.25" customHeight="1" x14ac:dyDescent="0.2">
      <c r="B111" s="218" t="s">
        <v>165</v>
      </c>
      <c r="C111" s="218"/>
      <c r="D111" s="218"/>
      <c r="E111" s="65"/>
      <c r="F111" s="219"/>
      <c r="G111" s="220"/>
      <c r="H111" s="219"/>
      <c r="I111" s="220"/>
      <c r="J111" s="219"/>
      <c r="K111" s="220"/>
    </row>
    <row r="112" spans="2:13" ht="3.75" customHeight="1" x14ac:dyDescent="0.2">
      <c r="B112" s="65"/>
      <c r="C112" s="65"/>
      <c r="D112" s="65"/>
      <c r="E112" s="65"/>
      <c r="F112" s="65"/>
      <c r="G112" s="65"/>
      <c r="H112" s="65"/>
      <c r="I112" s="65"/>
      <c r="J112" s="65"/>
      <c r="K112" s="65"/>
      <c r="L112" s="65"/>
      <c r="M112" s="65"/>
    </row>
    <row r="113" spans="2:13" ht="14.25" customHeight="1" x14ac:dyDescent="0.2">
      <c r="B113" s="91" t="s">
        <v>159</v>
      </c>
      <c r="C113" s="92"/>
      <c r="D113" s="93"/>
      <c r="E113" s="65"/>
      <c r="F113" s="219"/>
      <c r="G113" s="220"/>
      <c r="H113" s="219"/>
      <c r="I113" s="220"/>
      <c r="J113" s="219"/>
      <c r="K113" s="220"/>
    </row>
    <row r="114" spans="2:13" ht="3.75" customHeight="1" x14ac:dyDescent="0.2">
      <c r="B114" s="65"/>
      <c r="C114" s="65"/>
      <c r="D114" s="65"/>
      <c r="E114" s="65"/>
      <c r="F114" s="65"/>
      <c r="G114" s="65"/>
      <c r="H114" s="65"/>
      <c r="I114" s="65"/>
      <c r="J114" s="65"/>
      <c r="K114" s="65"/>
      <c r="L114" s="65"/>
      <c r="M114" s="65"/>
    </row>
    <row r="115" spans="2:13" ht="14.25" customHeight="1" x14ac:dyDescent="0.2">
      <c r="B115" s="91" t="s">
        <v>161</v>
      </c>
      <c r="C115" s="92"/>
      <c r="D115" s="93"/>
      <c r="E115" s="65"/>
      <c r="F115" s="219"/>
      <c r="G115" s="220"/>
      <c r="H115" s="219"/>
      <c r="I115" s="220"/>
      <c r="J115" s="219"/>
      <c r="K115" s="220"/>
    </row>
    <row r="116" spans="2:13" ht="3.75" customHeight="1" x14ac:dyDescent="0.2">
      <c r="B116" s="65"/>
      <c r="C116" s="65"/>
      <c r="D116" s="65"/>
      <c r="E116" s="65"/>
      <c r="F116" s="65"/>
      <c r="G116" s="65"/>
      <c r="H116" s="65"/>
      <c r="I116" s="65"/>
      <c r="J116" s="65"/>
      <c r="K116" s="65"/>
      <c r="L116" s="65"/>
      <c r="M116" s="65"/>
    </row>
    <row r="117" spans="2:13" ht="14.25" customHeight="1" x14ac:dyDescent="0.2">
      <c r="B117" s="91" t="s">
        <v>162</v>
      </c>
      <c r="C117" s="92"/>
      <c r="D117" s="93"/>
      <c r="E117" s="65"/>
      <c r="F117" s="219"/>
      <c r="G117" s="220"/>
      <c r="H117" s="219"/>
      <c r="I117" s="220"/>
      <c r="J117" s="219"/>
      <c r="K117" s="220"/>
    </row>
    <row r="118" spans="2:13" ht="3.75" customHeight="1" x14ac:dyDescent="0.2">
      <c r="B118" s="65"/>
      <c r="C118" s="65"/>
      <c r="D118" s="65"/>
      <c r="E118" s="65"/>
      <c r="F118" s="65"/>
      <c r="G118" s="65"/>
      <c r="H118" s="65"/>
      <c r="I118" s="65"/>
      <c r="J118" s="65"/>
      <c r="K118" s="65"/>
      <c r="L118" s="65"/>
      <c r="M118" s="65"/>
    </row>
    <row r="119" spans="2:13" x14ac:dyDescent="0.2">
      <c r="B119" s="218" t="s">
        <v>166</v>
      </c>
      <c r="C119" s="218"/>
      <c r="D119" s="218"/>
      <c r="E119" s="65"/>
      <c r="F119" s="219"/>
      <c r="G119" s="220"/>
      <c r="H119" s="219"/>
      <c r="I119" s="220"/>
      <c r="J119" s="219"/>
      <c r="K119" s="220"/>
      <c r="L119" s="65"/>
      <c r="M119" s="65"/>
    </row>
    <row r="120" spans="2:13" ht="3.75" customHeight="1" x14ac:dyDescent="0.2">
      <c r="B120" s="65"/>
      <c r="C120" s="65"/>
      <c r="D120" s="65"/>
      <c r="E120" s="65"/>
      <c r="F120" s="65"/>
      <c r="G120" s="65"/>
      <c r="H120" s="65"/>
      <c r="I120" s="65"/>
      <c r="J120" s="65"/>
      <c r="K120" s="65"/>
      <c r="L120" s="65"/>
      <c r="M120" s="65"/>
    </row>
    <row r="121" spans="2:13" ht="14.25" customHeight="1" x14ac:dyDescent="0.2">
      <c r="B121" s="91" t="s">
        <v>163</v>
      </c>
      <c r="C121" s="92"/>
      <c r="D121" s="93"/>
      <c r="E121" s="65"/>
      <c r="F121" s="219"/>
      <c r="G121" s="220"/>
      <c r="H121" s="219"/>
      <c r="I121" s="220"/>
      <c r="J121" s="219"/>
      <c r="K121" s="220"/>
    </row>
    <row r="122" spans="2:13" ht="3.75" customHeight="1" x14ac:dyDescent="0.2">
      <c r="B122" s="65"/>
      <c r="C122" s="65"/>
      <c r="D122" s="65"/>
      <c r="E122" s="65"/>
      <c r="F122" s="65"/>
      <c r="G122" s="65"/>
      <c r="H122" s="65"/>
      <c r="I122" s="65"/>
      <c r="J122" s="65"/>
      <c r="K122" s="65"/>
      <c r="L122" s="65"/>
      <c r="M122" s="65"/>
    </row>
    <row r="123" spans="2:13" ht="14.25" customHeight="1" x14ac:dyDescent="0.2">
      <c r="B123" s="91" t="s">
        <v>160</v>
      </c>
      <c r="C123" s="92"/>
      <c r="D123" s="93"/>
      <c r="E123" s="65"/>
      <c r="F123" s="219"/>
      <c r="G123" s="220"/>
      <c r="H123" s="219"/>
      <c r="I123" s="220"/>
      <c r="J123" s="219"/>
      <c r="K123" s="220"/>
    </row>
    <row r="124" spans="2:13" ht="3.75" customHeight="1" x14ac:dyDescent="0.2">
      <c r="B124" s="65"/>
      <c r="C124" s="65"/>
      <c r="D124" s="65"/>
      <c r="E124" s="65"/>
      <c r="F124" s="65"/>
      <c r="G124" s="65"/>
      <c r="H124" s="65"/>
      <c r="I124" s="65"/>
      <c r="J124" s="65"/>
      <c r="K124" s="65"/>
      <c r="L124" s="65"/>
      <c r="M124" s="65"/>
    </row>
    <row r="125" spans="2:13" ht="14.25" customHeight="1" x14ac:dyDescent="0.2">
      <c r="B125" s="91" t="s">
        <v>164</v>
      </c>
      <c r="C125" s="92"/>
      <c r="D125" s="93"/>
      <c r="E125" s="65"/>
      <c r="F125" s="219"/>
      <c r="G125" s="220"/>
      <c r="H125" s="219"/>
      <c r="I125" s="220"/>
      <c r="J125" s="219"/>
      <c r="K125" s="220"/>
    </row>
    <row r="126" spans="2:13" ht="3.75" customHeight="1" x14ac:dyDescent="0.2">
      <c r="B126" s="2"/>
      <c r="C126" s="2"/>
      <c r="D126" s="2"/>
      <c r="E126" s="2"/>
      <c r="F126" s="2"/>
      <c r="G126" s="2"/>
      <c r="H126" s="2"/>
      <c r="I126" s="2"/>
      <c r="J126" s="2"/>
      <c r="K126" s="2"/>
      <c r="L126" s="2"/>
      <c r="M126" s="2"/>
    </row>
    <row r="127" spans="2:13" ht="24" customHeight="1" x14ac:dyDescent="0.2">
      <c r="B127" s="214" t="s">
        <v>8</v>
      </c>
      <c r="C127" s="215"/>
      <c r="D127" s="215"/>
      <c r="E127" s="215"/>
      <c r="F127" s="215"/>
      <c r="G127" s="215"/>
      <c r="H127" s="215"/>
      <c r="I127" s="215"/>
      <c r="J127" s="215"/>
      <c r="K127" s="215"/>
      <c r="L127" s="215"/>
      <c r="M127" s="216"/>
    </row>
    <row r="128" spans="2:13" ht="3.75" customHeight="1" x14ac:dyDescent="0.2">
      <c r="B128" s="2"/>
      <c r="C128" s="2"/>
      <c r="D128" s="2"/>
      <c r="E128" s="2"/>
      <c r="F128" s="2"/>
      <c r="G128" s="2"/>
      <c r="H128" s="2"/>
      <c r="I128" s="2"/>
      <c r="J128" s="2"/>
      <c r="K128" s="2"/>
      <c r="L128" s="2"/>
      <c r="M128" s="2"/>
    </row>
    <row r="129" spans="2:13" ht="14.25" customHeight="1" x14ac:dyDescent="0.2">
      <c r="B129" s="94" t="s">
        <v>16</v>
      </c>
      <c r="C129" s="95"/>
      <c r="D129" s="95"/>
      <c r="E129" s="95"/>
      <c r="F129" s="95"/>
      <c r="G129" s="95"/>
      <c r="H129" s="95"/>
      <c r="I129" s="95"/>
      <c r="J129" s="96"/>
      <c r="K129" s="4"/>
      <c r="L129" s="3"/>
      <c r="M129" s="5"/>
    </row>
    <row r="130" spans="2:13" ht="14.25" customHeight="1" x14ac:dyDescent="0.2">
      <c r="B130" s="97"/>
      <c r="C130" s="98"/>
      <c r="D130" s="98"/>
      <c r="E130" s="98"/>
      <c r="F130" s="98"/>
      <c r="G130" s="98"/>
      <c r="H130" s="98"/>
      <c r="I130" s="98"/>
      <c r="J130" s="99"/>
      <c r="K130" s="22"/>
      <c r="L130" s="2"/>
      <c r="M130" s="23"/>
    </row>
    <row r="131" spans="2:13" ht="14.25" customHeight="1" x14ac:dyDescent="0.2">
      <c r="B131" s="97"/>
      <c r="C131" s="98"/>
      <c r="D131" s="98"/>
      <c r="E131" s="98"/>
      <c r="F131" s="98"/>
      <c r="G131" s="98"/>
      <c r="H131" s="98"/>
      <c r="I131" s="98"/>
      <c r="J131" s="99"/>
      <c r="K131" s="22"/>
      <c r="L131" s="2"/>
      <c r="M131" s="23"/>
    </row>
    <row r="132" spans="2:13" ht="14.25" customHeight="1" x14ac:dyDescent="0.2">
      <c r="B132" s="97"/>
      <c r="C132" s="98"/>
      <c r="D132" s="98"/>
      <c r="E132" s="98"/>
      <c r="F132" s="98"/>
      <c r="G132" s="98"/>
      <c r="H132" s="98"/>
      <c r="I132" s="98"/>
      <c r="J132" s="99"/>
      <c r="K132" s="22"/>
      <c r="L132" s="2"/>
      <c r="M132" s="23"/>
    </row>
    <row r="133" spans="2:13" ht="14.25" customHeight="1" x14ac:dyDescent="0.2">
      <c r="B133" s="97"/>
      <c r="C133" s="98"/>
      <c r="D133" s="98"/>
      <c r="E133" s="98"/>
      <c r="F133" s="98"/>
      <c r="G133" s="98"/>
      <c r="H133" s="98"/>
      <c r="I133" s="98"/>
      <c r="J133" s="99"/>
      <c r="K133" s="22"/>
      <c r="L133" s="2"/>
      <c r="M133" s="23"/>
    </row>
    <row r="134" spans="2:13" ht="14.25" customHeight="1" x14ac:dyDescent="0.2">
      <c r="B134" s="97"/>
      <c r="C134" s="98"/>
      <c r="D134" s="98"/>
      <c r="E134" s="98"/>
      <c r="F134" s="98"/>
      <c r="G134" s="98"/>
      <c r="H134" s="98"/>
      <c r="I134" s="98"/>
      <c r="J134" s="99"/>
      <c r="K134" s="22"/>
      <c r="L134" s="2"/>
      <c r="M134" s="23"/>
    </row>
    <row r="135" spans="2:13" ht="15" customHeight="1" x14ac:dyDescent="0.2">
      <c r="B135" s="100"/>
      <c r="C135" s="101"/>
      <c r="D135" s="101"/>
      <c r="E135" s="101"/>
      <c r="F135" s="101"/>
      <c r="G135" s="101"/>
      <c r="H135" s="101"/>
      <c r="I135" s="101"/>
      <c r="J135" s="102"/>
      <c r="K135" s="25"/>
      <c r="L135" s="26"/>
      <c r="M135" s="27"/>
    </row>
    <row r="136" spans="2:13" ht="3.75" customHeight="1" x14ac:dyDescent="0.2">
      <c r="B136" s="65"/>
      <c r="C136" s="65"/>
      <c r="D136" s="65"/>
      <c r="E136" s="65"/>
      <c r="F136" s="65"/>
      <c r="G136" s="65"/>
      <c r="H136" s="65"/>
      <c r="I136" s="65"/>
      <c r="J136" s="65"/>
      <c r="K136" s="2"/>
      <c r="L136" s="2"/>
      <c r="M136" s="2"/>
    </row>
    <row r="137" spans="2:13" ht="15" customHeight="1" x14ac:dyDescent="0.2">
      <c r="B137" s="94" t="s">
        <v>17</v>
      </c>
      <c r="C137" s="95"/>
      <c r="D137" s="95"/>
      <c r="E137" s="95"/>
      <c r="F137" s="95"/>
      <c r="G137" s="95"/>
      <c r="H137" s="95"/>
      <c r="I137" s="95"/>
      <c r="J137" s="96"/>
      <c r="K137" s="39"/>
      <c r="L137" s="40"/>
      <c r="M137" s="41"/>
    </row>
    <row r="138" spans="2:13" ht="15" customHeight="1" x14ac:dyDescent="0.2">
      <c r="B138" s="97"/>
      <c r="C138" s="98"/>
      <c r="D138" s="98"/>
      <c r="E138" s="98"/>
      <c r="F138" s="98"/>
      <c r="G138" s="98"/>
      <c r="H138" s="98"/>
      <c r="I138" s="98"/>
      <c r="J138" s="99"/>
      <c r="K138" s="42"/>
      <c r="L138" s="8"/>
      <c r="M138" s="43"/>
    </row>
    <row r="139" spans="2:13" ht="15" customHeight="1" x14ac:dyDescent="0.2">
      <c r="B139" s="100"/>
      <c r="C139" s="101"/>
      <c r="D139" s="101"/>
      <c r="E139" s="101"/>
      <c r="F139" s="101"/>
      <c r="G139" s="101"/>
      <c r="H139" s="101"/>
      <c r="I139" s="101"/>
      <c r="J139" s="102"/>
      <c r="K139" s="36"/>
      <c r="L139" s="37"/>
      <c r="M139" s="38"/>
    </row>
    <row r="140" spans="2:13" ht="3.75" customHeight="1" x14ac:dyDescent="0.2">
      <c r="B140" s="65"/>
      <c r="C140" s="65"/>
      <c r="D140" s="65"/>
      <c r="E140" s="65"/>
      <c r="F140" s="65"/>
      <c r="G140" s="65"/>
      <c r="H140" s="65"/>
      <c r="I140" s="65"/>
      <c r="J140" s="65"/>
      <c r="K140" s="7"/>
      <c r="L140" s="7"/>
      <c r="M140" s="7"/>
    </row>
    <row r="141" spans="2:13" ht="14.25" customHeight="1" x14ac:dyDescent="0.2">
      <c r="B141" s="94" t="s">
        <v>127</v>
      </c>
      <c r="C141" s="95"/>
      <c r="D141" s="95"/>
      <c r="E141" s="95"/>
      <c r="F141" s="95"/>
      <c r="G141" s="95"/>
      <c r="H141" s="95"/>
      <c r="I141" s="95"/>
      <c r="J141" s="96"/>
      <c r="K141" s="31"/>
      <c r="L141" s="32"/>
      <c r="M141" s="33"/>
    </row>
    <row r="142" spans="2:13" ht="14.25" customHeight="1" x14ac:dyDescent="0.2">
      <c r="B142" s="97"/>
      <c r="C142" s="98"/>
      <c r="D142" s="98"/>
      <c r="E142" s="98"/>
      <c r="F142" s="98"/>
      <c r="G142" s="98"/>
      <c r="H142" s="98"/>
      <c r="I142" s="98"/>
      <c r="J142" s="99"/>
      <c r="K142" s="34"/>
      <c r="L142" s="7"/>
      <c r="M142" s="35"/>
    </row>
    <row r="143" spans="2:13" x14ac:dyDescent="0.2">
      <c r="B143" s="97"/>
      <c r="C143" s="98"/>
      <c r="D143" s="98"/>
      <c r="E143" s="98"/>
      <c r="F143" s="98"/>
      <c r="G143" s="98"/>
      <c r="H143" s="98"/>
      <c r="I143" s="98"/>
      <c r="J143" s="99"/>
      <c r="K143" s="34"/>
      <c r="L143" s="7"/>
      <c r="M143" s="35"/>
    </row>
    <row r="144" spans="2:13" ht="15" customHeight="1" x14ac:dyDescent="0.2">
      <c r="B144" s="100"/>
      <c r="C144" s="101"/>
      <c r="D144" s="101"/>
      <c r="E144" s="101"/>
      <c r="F144" s="101"/>
      <c r="G144" s="101"/>
      <c r="H144" s="101"/>
      <c r="I144" s="101"/>
      <c r="J144" s="102"/>
      <c r="K144" s="36"/>
      <c r="L144" s="37"/>
      <c r="M144" s="38"/>
    </row>
    <row r="145" spans="2:13" ht="3.75" customHeight="1" x14ac:dyDescent="0.2">
      <c r="B145" s="65"/>
      <c r="C145" s="65"/>
      <c r="D145" s="65"/>
      <c r="E145" s="65"/>
      <c r="F145" s="65"/>
      <c r="G145" s="65"/>
      <c r="H145" s="65"/>
      <c r="I145" s="65"/>
      <c r="J145" s="65"/>
      <c r="K145" s="7"/>
      <c r="L145" s="7"/>
      <c r="M145" s="7"/>
    </row>
    <row r="146" spans="2:13" ht="14.25" customHeight="1" x14ac:dyDescent="0.2">
      <c r="B146" s="94" t="s">
        <v>50</v>
      </c>
      <c r="C146" s="95"/>
      <c r="D146" s="95"/>
      <c r="E146" s="95"/>
      <c r="F146" s="95"/>
      <c r="G146" s="95"/>
      <c r="H146" s="95"/>
      <c r="I146" s="95"/>
      <c r="J146" s="96"/>
      <c r="K146" s="31"/>
      <c r="L146" s="32"/>
      <c r="M146" s="33"/>
    </row>
    <row r="147" spans="2:13" x14ac:dyDescent="0.2">
      <c r="B147" s="100"/>
      <c r="C147" s="101"/>
      <c r="D147" s="101"/>
      <c r="E147" s="101"/>
      <c r="F147" s="101"/>
      <c r="G147" s="101"/>
      <c r="H147" s="101"/>
      <c r="I147" s="101"/>
      <c r="J147" s="102"/>
      <c r="K147" s="47"/>
      <c r="L147" s="48"/>
      <c r="M147" s="49"/>
    </row>
    <row r="148" spans="2:13" ht="3.75" customHeight="1" x14ac:dyDescent="0.2">
      <c r="B148" s="65"/>
      <c r="C148" s="65"/>
      <c r="D148" s="65"/>
      <c r="E148" s="65"/>
      <c r="F148" s="65"/>
      <c r="G148" s="65"/>
      <c r="H148" s="65"/>
      <c r="I148" s="65"/>
      <c r="J148" s="65"/>
      <c r="K148" s="7"/>
      <c r="L148" s="7"/>
      <c r="M148" s="7"/>
    </row>
    <row r="149" spans="2:13" ht="15" customHeight="1" x14ac:dyDescent="0.2">
      <c r="B149" s="94" t="s">
        <v>38</v>
      </c>
      <c r="C149" s="95"/>
      <c r="D149" s="95"/>
      <c r="E149" s="95"/>
      <c r="F149" s="95"/>
      <c r="G149" s="95"/>
      <c r="H149" s="95"/>
      <c r="I149" s="95"/>
      <c r="J149" s="96"/>
      <c r="K149" s="39"/>
      <c r="L149" s="40"/>
      <c r="M149" s="41"/>
    </row>
    <row r="150" spans="2:13" ht="15" customHeight="1" x14ac:dyDescent="0.2">
      <c r="B150" s="97"/>
      <c r="C150" s="98"/>
      <c r="D150" s="98"/>
      <c r="E150" s="98"/>
      <c r="F150" s="98"/>
      <c r="G150" s="98"/>
      <c r="H150" s="98"/>
      <c r="I150" s="98"/>
      <c r="J150" s="99"/>
      <c r="K150" s="42"/>
      <c r="L150" s="8"/>
      <c r="M150" s="43"/>
    </row>
    <row r="151" spans="2:13" ht="15" customHeight="1" x14ac:dyDescent="0.2">
      <c r="B151" s="100"/>
      <c r="C151" s="101"/>
      <c r="D151" s="101"/>
      <c r="E151" s="101"/>
      <c r="F151" s="101"/>
      <c r="G151" s="101"/>
      <c r="H151" s="101"/>
      <c r="I151" s="101"/>
      <c r="J151" s="102"/>
      <c r="K151" s="36"/>
      <c r="L151" s="37"/>
      <c r="M151" s="38"/>
    </row>
    <row r="152" spans="2:13" ht="3.75" customHeight="1" x14ac:dyDescent="0.2">
      <c r="B152" s="65"/>
      <c r="C152" s="65"/>
      <c r="D152" s="65"/>
      <c r="E152" s="65"/>
      <c r="F152" s="65"/>
      <c r="G152" s="65"/>
      <c r="H152" s="65"/>
      <c r="I152" s="65"/>
      <c r="J152" s="65"/>
      <c r="K152" s="7"/>
      <c r="L152" s="7"/>
      <c r="M152" s="7"/>
    </row>
    <row r="153" spans="2:13" ht="15" customHeight="1" x14ac:dyDescent="0.2">
      <c r="B153" s="94" t="s">
        <v>39</v>
      </c>
      <c r="C153" s="95"/>
      <c r="D153" s="95"/>
      <c r="E153" s="95"/>
      <c r="F153" s="95"/>
      <c r="G153" s="95"/>
      <c r="H153" s="95"/>
      <c r="I153" s="95"/>
      <c r="J153" s="96"/>
      <c r="K153" s="39"/>
      <c r="L153" s="40"/>
      <c r="M153" s="41"/>
    </row>
    <row r="154" spans="2:13" ht="15" customHeight="1" x14ac:dyDescent="0.2">
      <c r="B154" s="100"/>
      <c r="C154" s="101"/>
      <c r="D154" s="101"/>
      <c r="E154" s="101"/>
      <c r="F154" s="101"/>
      <c r="G154" s="101"/>
      <c r="H154" s="101"/>
      <c r="I154" s="101"/>
      <c r="J154" s="102"/>
      <c r="K154" s="36"/>
      <c r="L154" s="37"/>
      <c r="M154" s="38"/>
    </row>
    <row r="155" spans="2:13" ht="3.75" customHeight="1" x14ac:dyDescent="0.2">
      <c r="B155" s="65"/>
      <c r="C155" s="65"/>
      <c r="D155" s="65"/>
      <c r="E155" s="65"/>
      <c r="F155" s="65"/>
      <c r="G155" s="65"/>
      <c r="H155" s="65"/>
      <c r="I155" s="65"/>
      <c r="J155" s="65"/>
      <c r="K155" s="7"/>
      <c r="L155" s="7"/>
      <c r="M155" s="7"/>
    </row>
    <row r="156" spans="2:13" ht="15" customHeight="1" x14ac:dyDescent="0.2">
      <c r="B156" s="94" t="s">
        <v>42</v>
      </c>
      <c r="C156" s="95"/>
      <c r="D156" s="95"/>
      <c r="E156" s="95"/>
      <c r="F156" s="95"/>
      <c r="G156" s="95"/>
      <c r="H156" s="95"/>
      <c r="I156" s="95"/>
      <c r="J156" s="96"/>
      <c r="K156" s="39"/>
      <c r="L156" s="40"/>
      <c r="M156" s="41"/>
    </row>
    <row r="157" spans="2:13" ht="15" customHeight="1" x14ac:dyDescent="0.2">
      <c r="B157" s="97"/>
      <c r="C157" s="98"/>
      <c r="D157" s="98"/>
      <c r="E157" s="98"/>
      <c r="F157" s="98"/>
      <c r="G157" s="98"/>
      <c r="H157" s="98"/>
      <c r="I157" s="98"/>
      <c r="J157" s="99"/>
      <c r="K157" s="42"/>
      <c r="L157" s="8"/>
      <c r="M157" s="43"/>
    </row>
    <row r="158" spans="2:13" ht="15" customHeight="1" x14ac:dyDescent="0.2">
      <c r="B158" s="100"/>
      <c r="C158" s="101"/>
      <c r="D158" s="101"/>
      <c r="E158" s="101"/>
      <c r="F158" s="101"/>
      <c r="G158" s="101"/>
      <c r="H158" s="101"/>
      <c r="I158" s="101"/>
      <c r="J158" s="102"/>
      <c r="K158" s="36"/>
      <c r="L158" s="37"/>
      <c r="M158" s="38"/>
    </row>
    <row r="159" spans="2:13" ht="3.75" customHeight="1" x14ac:dyDescent="0.2">
      <c r="B159" s="65"/>
      <c r="C159" s="65"/>
      <c r="D159" s="65"/>
      <c r="E159" s="65"/>
      <c r="F159" s="65"/>
      <c r="G159" s="65"/>
      <c r="H159" s="65"/>
      <c r="I159" s="65"/>
      <c r="J159" s="65"/>
      <c r="K159" s="7"/>
      <c r="L159" s="7"/>
      <c r="M159" s="7"/>
    </row>
    <row r="160" spans="2:13" ht="15" customHeight="1" x14ac:dyDescent="0.2">
      <c r="B160" s="94" t="s">
        <v>53</v>
      </c>
      <c r="C160" s="95"/>
      <c r="D160" s="95"/>
      <c r="E160" s="95"/>
      <c r="F160" s="95"/>
      <c r="G160" s="95"/>
      <c r="H160" s="95"/>
      <c r="I160" s="95"/>
      <c r="J160" s="96"/>
      <c r="K160" s="39"/>
      <c r="L160" s="40"/>
      <c r="M160" s="41"/>
    </row>
    <row r="161" spans="2:13" ht="15" customHeight="1" x14ac:dyDescent="0.2">
      <c r="B161" s="97"/>
      <c r="C161" s="98"/>
      <c r="D161" s="98"/>
      <c r="E161" s="98"/>
      <c r="F161" s="98"/>
      <c r="G161" s="98"/>
      <c r="H161" s="98"/>
      <c r="I161" s="98"/>
      <c r="J161" s="99"/>
      <c r="K161" s="42"/>
      <c r="L161" s="8"/>
      <c r="M161" s="43"/>
    </row>
    <row r="162" spans="2:13" ht="15" customHeight="1" x14ac:dyDescent="0.2">
      <c r="B162" s="100"/>
      <c r="C162" s="101"/>
      <c r="D162" s="101"/>
      <c r="E162" s="101"/>
      <c r="F162" s="101"/>
      <c r="G162" s="101"/>
      <c r="H162" s="101"/>
      <c r="I162" s="101"/>
      <c r="J162" s="102"/>
      <c r="K162" s="36"/>
      <c r="L162" s="37"/>
      <c r="M162" s="38"/>
    </row>
    <row r="163" spans="2:13" ht="3.75" customHeight="1" x14ac:dyDescent="0.2">
      <c r="B163" s="65"/>
      <c r="C163" s="65"/>
      <c r="D163" s="65"/>
      <c r="E163" s="65"/>
      <c r="F163" s="65"/>
      <c r="G163" s="65"/>
      <c r="H163" s="65"/>
      <c r="I163" s="65"/>
      <c r="J163" s="65"/>
      <c r="K163" s="7"/>
      <c r="L163" s="7"/>
      <c r="M163" s="7"/>
    </row>
    <row r="164" spans="2:13" x14ac:dyDescent="0.2">
      <c r="B164" s="94" t="s">
        <v>18</v>
      </c>
      <c r="C164" s="95"/>
      <c r="D164" s="95"/>
      <c r="E164" s="95"/>
      <c r="F164" s="95"/>
      <c r="G164" s="95"/>
      <c r="H164" s="95"/>
      <c r="I164" s="95"/>
      <c r="J164" s="96"/>
      <c r="K164" s="31"/>
      <c r="L164" s="32"/>
      <c r="M164" s="33"/>
    </row>
    <row r="165" spans="2:13" x14ac:dyDescent="0.2">
      <c r="B165" s="97"/>
      <c r="C165" s="98"/>
      <c r="D165" s="98"/>
      <c r="E165" s="98"/>
      <c r="F165" s="98"/>
      <c r="G165" s="98"/>
      <c r="H165" s="98"/>
      <c r="I165" s="98"/>
      <c r="J165" s="99"/>
      <c r="K165" s="34"/>
      <c r="L165" s="7"/>
      <c r="M165" s="35"/>
    </row>
    <row r="166" spans="2:13" x14ac:dyDescent="0.2">
      <c r="B166" s="97"/>
      <c r="C166" s="98"/>
      <c r="D166" s="98"/>
      <c r="E166" s="98"/>
      <c r="F166" s="98"/>
      <c r="G166" s="98"/>
      <c r="H166" s="98"/>
      <c r="I166" s="98"/>
      <c r="J166" s="99"/>
      <c r="K166" s="34"/>
      <c r="L166" s="7"/>
      <c r="M166" s="35"/>
    </row>
    <row r="167" spans="2:13" ht="15" customHeight="1" x14ac:dyDescent="0.2">
      <c r="B167" s="100"/>
      <c r="C167" s="101"/>
      <c r="D167" s="101"/>
      <c r="E167" s="101"/>
      <c r="F167" s="101"/>
      <c r="G167" s="101"/>
      <c r="H167" s="101"/>
      <c r="I167" s="101"/>
      <c r="J167" s="102"/>
      <c r="K167" s="44"/>
      <c r="L167" s="45"/>
      <c r="M167" s="46"/>
    </row>
    <row r="168" spans="2:13" ht="3.75" customHeight="1" x14ac:dyDescent="0.2">
      <c r="B168" s="65"/>
      <c r="C168" s="65"/>
      <c r="D168" s="65"/>
      <c r="E168" s="65"/>
      <c r="F168" s="65"/>
      <c r="G168" s="65"/>
      <c r="H168" s="65"/>
      <c r="I168" s="65"/>
      <c r="J168" s="65"/>
      <c r="K168" s="7"/>
      <c r="L168" s="7"/>
      <c r="M168" s="7"/>
    </row>
    <row r="169" spans="2:13" ht="15" customHeight="1" x14ac:dyDescent="0.2">
      <c r="B169" s="94" t="s">
        <v>109</v>
      </c>
      <c r="C169" s="95"/>
      <c r="D169" s="95"/>
      <c r="E169" s="95"/>
      <c r="F169" s="95"/>
      <c r="G169" s="95"/>
      <c r="H169" s="95"/>
      <c r="I169" s="95"/>
      <c r="J169" s="96"/>
      <c r="K169" s="55"/>
      <c r="L169" s="56"/>
      <c r="M169" s="57"/>
    </row>
    <row r="170" spans="2:13" ht="15" customHeight="1" x14ac:dyDescent="0.2">
      <c r="B170" s="97"/>
      <c r="C170" s="98"/>
      <c r="D170" s="98"/>
      <c r="E170" s="98"/>
      <c r="F170" s="98"/>
      <c r="G170" s="98"/>
      <c r="H170" s="98"/>
      <c r="I170" s="98"/>
      <c r="J170" s="99"/>
      <c r="K170" s="58"/>
      <c r="L170" s="54"/>
      <c r="M170" s="59"/>
    </row>
    <row r="171" spans="2:13" ht="15" customHeight="1" x14ac:dyDescent="0.2">
      <c r="B171" s="97"/>
      <c r="C171" s="98"/>
      <c r="D171" s="98"/>
      <c r="E171" s="98"/>
      <c r="F171" s="98"/>
      <c r="G171" s="98"/>
      <c r="H171" s="98"/>
      <c r="I171" s="98"/>
      <c r="J171" s="99"/>
      <c r="K171" s="58"/>
      <c r="L171" s="54"/>
      <c r="M171" s="59"/>
    </row>
    <row r="172" spans="2:13" ht="15" customHeight="1" x14ac:dyDescent="0.2">
      <c r="B172" s="100"/>
      <c r="C172" s="101"/>
      <c r="D172" s="101"/>
      <c r="E172" s="101"/>
      <c r="F172" s="101"/>
      <c r="G172" s="101"/>
      <c r="H172" s="101"/>
      <c r="I172" s="101"/>
      <c r="J172" s="102"/>
      <c r="K172" s="44"/>
      <c r="L172" s="45"/>
      <c r="M172" s="46"/>
    </row>
    <row r="173" spans="2:13" ht="3.75" customHeight="1" x14ac:dyDescent="0.2">
      <c r="B173" s="65"/>
      <c r="C173" s="65"/>
      <c r="D173" s="65"/>
      <c r="E173" s="65"/>
      <c r="F173" s="65"/>
      <c r="G173" s="65"/>
      <c r="H173" s="65"/>
      <c r="I173" s="65"/>
      <c r="J173" s="65"/>
      <c r="K173" s="65"/>
      <c r="L173" s="65"/>
      <c r="M173" s="65"/>
    </row>
    <row r="174" spans="2:13" ht="15" customHeight="1" x14ac:dyDescent="0.2">
      <c r="B174" s="94" t="s">
        <v>139</v>
      </c>
      <c r="C174" s="95"/>
      <c r="D174" s="95"/>
      <c r="E174" s="95"/>
      <c r="F174" s="95"/>
      <c r="G174" s="95"/>
      <c r="H174" s="95"/>
      <c r="I174" s="95"/>
      <c r="J174" s="96"/>
      <c r="K174" s="55"/>
      <c r="L174" s="56"/>
      <c r="M174" s="57"/>
    </row>
    <row r="175" spans="2:13" ht="15" customHeight="1" x14ac:dyDescent="0.2">
      <c r="B175" s="97"/>
      <c r="C175" s="98"/>
      <c r="D175" s="98"/>
      <c r="E175" s="98"/>
      <c r="F175" s="98"/>
      <c r="G175" s="98"/>
      <c r="H175" s="98"/>
      <c r="I175" s="98"/>
      <c r="J175" s="99"/>
      <c r="K175" s="58"/>
      <c r="L175" s="54"/>
      <c r="M175" s="59"/>
    </row>
    <row r="176" spans="2:13" ht="15" customHeight="1" x14ac:dyDescent="0.2">
      <c r="B176" s="100"/>
      <c r="C176" s="101"/>
      <c r="D176" s="101"/>
      <c r="E176" s="101"/>
      <c r="F176" s="101"/>
      <c r="G176" s="101"/>
      <c r="H176" s="101"/>
      <c r="I176" s="101"/>
      <c r="J176" s="102"/>
      <c r="K176" s="44"/>
      <c r="L176" s="45"/>
      <c r="M176" s="46"/>
    </row>
    <row r="177" spans="2:13" ht="3.75" customHeight="1" x14ac:dyDescent="0.2">
      <c r="B177" s="65"/>
      <c r="C177" s="65"/>
      <c r="D177" s="65"/>
      <c r="E177" s="65"/>
      <c r="F177" s="65"/>
      <c r="G177" s="65"/>
      <c r="H177" s="65"/>
      <c r="I177" s="65"/>
      <c r="J177" s="65"/>
      <c r="K177" s="65"/>
      <c r="L177" s="65"/>
      <c r="M177" s="65"/>
    </row>
    <row r="178" spans="2:13" x14ac:dyDescent="0.2">
      <c r="B178" s="94" t="s">
        <v>15</v>
      </c>
      <c r="C178" s="95"/>
      <c r="D178" s="95"/>
      <c r="E178" s="95"/>
      <c r="F178" s="95"/>
      <c r="G178" s="95"/>
      <c r="H178" s="95"/>
      <c r="I178" s="95"/>
      <c r="J178" s="96"/>
      <c r="K178" s="4"/>
      <c r="L178" s="3"/>
      <c r="M178" s="5"/>
    </row>
    <row r="179" spans="2:13" x14ac:dyDescent="0.2">
      <c r="B179" s="97"/>
      <c r="C179" s="98"/>
      <c r="D179" s="98"/>
      <c r="E179" s="98"/>
      <c r="F179" s="98"/>
      <c r="G179" s="98"/>
      <c r="H179" s="98"/>
      <c r="I179" s="98"/>
      <c r="J179" s="99"/>
      <c r="K179" s="22"/>
      <c r="L179" s="2"/>
      <c r="M179" s="23"/>
    </row>
    <row r="180" spans="2:13" x14ac:dyDescent="0.2">
      <c r="B180" s="97"/>
      <c r="C180" s="98"/>
      <c r="D180" s="98"/>
      <c r="E180" s="98"/>
      <c r="F180" s="98"/>
      <c r="G180" s="98"/>
      <c r="H180" s="98"/>
      <c r="I180" s="98"/>
      <c r="J180" s="99"/>
      <c r="K180" s="22"/>
      <c r="L180" s="2"/>
      <c r="M180" s="23"/>
    </row>
    <row r="181" spans="2:13" ht="15" customHeight="1" x14ac:dyDescent="0.2">
      <c r="B181" s="100"/>
      <c r="C181" s="101"/>
      <c r="D181" s="101"/>
      <c r="E181" s="101"/>
      <c r="F181" s="101"/>
      <c r="G181" s="101"/>
      <c r="H181" s="101"/>
      <c r="I181" s="101"/>
      <c r="J181" s="102"/>
      <c r="K181" s="28"/>
      <c r="L181" s="29"/>
      <c r="M181" s="30"/>
    </row>
    <row r="182" spans="2:13" ht="3.75" customHeight="1" x14ac:dyDescent="0.2">
      <c r="B182" s="7"/>
      <c r="C182" s="7"/>
      <c r="D182" s="7"/>
      <c r="E182" s="7"/>
      <c r="F182" s="7"/>
      <c r="G182" s="7"/>
      <c r="H182" s="7"/>
      <c r="I182" s="7"/>
      <c r="J182" s="7"/>
      <c r="K182" s="7"/>
      <c r="L182" s="7"/>
      <c r="M182" s="7"/>
    </row>
    <row r="183" spans="2:13" x14ac:dyDescent="0.2">
      <c r="B183" s="176" t="s">
        <v>51</v>
      </c>
      <c r="C183" s="177"/>
      <c r="D183" s="177"/>
      <c r="E183" s="177"/>
      <c r="F183" s="177"/>
      <c r="G183" s="177"/>
      <c r="H183" s="177"/>
      <c r="I183" s="177"/>
      <c r="J183" s="178"/>
      <c r="K183" s="31"/>
      <c r="L183" s="32"/>
      <c r="M183" s="33"/>
    </row>
    <row r="184" spans="2:13" x14ac:dyDescent="0.2">
      <c r="B184" s="179"/>
      <c r="C184" s="180"/>
      <c r="D184" s="180"/>
      <c r="E184" s="180"/>
      <c r="F184" s="180"/>
      <c r="G184" s="180"/>
      <c r="H184" s="180"/>
      <c r="I184" s="180"/>
      <c r="J184" s="181"/>
      <c r="K184" s="34"/>
      <c r="L184" s="7"/>
      <c r="M184" s="35"/>
    </row>
    <row r="185" spans="2:13" x14ac:dyDescent="0.2">
      <c r="B185" s="182"/>
      <c r="C185" s="183"/>
      <c r="D185" s="183"/>
      <c r="E185" s="183"/>
      <c r="F185" s="183"/>
      <c r="G185" s="183"/>
      <c r="H185" s="183"/>
      <c r="I185" s="183"/>
      <c r="J185" s="184"/>
      <c r="K185" s="47"/>
      <c r="L185" s="48"/>
      <c r="M185" s="49"/>
    </row>
    <row r="186" spans="2:13" ht="3.75" customHeight="1" x14ac:dyDescent="0.2">
      <c r="B186" s="7"/>
      <c r="C186" s="7"/>
      <c r="D186" s="7"/>
      <c r="E186" s="7"/>
      <c r="F186" s="7"/>
      <c r="G186" s="7"/>
      <c r="H186" s="7"/>
      <c r="I186" s="7"/>
      <c r="J186" s="7"/>
      <c r="K186" s="7"/>
      <c r="L186" s="7"/>
      <c r="M186" s="7"/>
    </row>
    <row r="187" spans="2:13" ht="15" customHeight="1" x14ac:dyDescent="0.2">
      <c r="B187" s="176" t="s">
        <v>52</v>
      </c>
      <c r="C187" s="177"/>
      <c r="D187" s="177"/>
      <c r="E187" s="177"/>
      <c r="F187" s="177"/>
      <c r="G187" s="177"/>
      <c r="H187" s="177"/>
      <c r="I187" s="177"/>
      <c r="J187" s="178"/>
      <c r="K187" s="39"/>
      <c r="L187" s="40"/>
      <c r="M187" s="41"/>
    </row>
    <row r="188" spans="2:13" ht="15" customHeight="1" x14ac:dyDescent="0.2">
      <c r="B188" s="179"/>
      <c r="C188" s="180"/>
      <c r="D188" s="180"/>
      <c r="E188" s="180"/>
      <c r="F188" s="180"/>
      <c r="G188" s="180"/>
      <c r="H188" s="180"/>
      <c r="I188" s="180"/>
      <c r="J188" s="181"/>
      <c r="K188" s="42"/>
      <c r="L188" s="8"/>
      <c r="M188" s="43"/>
    </row>
    <row r="189" spans="2:13" ht="15" customHeight="1" x14ac:dyDescent="0.2">
      <c r="B189" s="179"/>
      <c r="C189" s="180"/>
      <c r="D189" s="180"/>
      <c r="E189" s="180"/>
      <c r="F189" s="180"/>
      <c r="G189" s="180"/>
      <c r="H189" s="180"/>
      <c r="I189" s="180"/>
      <c r="J189" s="181"/>
      <c r="K189" s="42"/>
      <c r="L189" s="8"/>
      <c r="M189" s="43"/>
    </row>
    <row r="190" spans="2:13" ht="15" customHeight="1" x14ac:dyDescent="0.2">
      <c r="B190" s="182"/>
      <c r="C190" s="183"/>
      <c r="D190" s="183"/>
      <c r="E190" s="183"/>
      <c r="F190" s="183"/>
      <c r="G190" s="183"/>
      <c r="H190" s="183"/>
      <c r="I190" s="183"/>
      <c r="J190" s="184"/>
      <c r="K190" s="36"/>
      <c r="L190" s="37"/>
      <c r="M190" s="38"/>
    </row>
    <row r="191" spans="2:13" ht="3.75" customHeight="1" x14ac:dyDescent="0.2">
      <c r="B191" s="7"/>
      <c r="C191" s="7"/>
      <c r="D191" s="7"/>
      <c r="E191" s="7"/>
      <c r="F191" s="7"/>
      <c r="G191" s="7"/>
      <c r="H191" s="7"/>
      <c r="I191" s="7"/>
      <c r="J191" s="7"/>
      <c r="K191" s="7"/>
      <c r="L191" s="7"/>
      <c r="M191" s="7"/>
    </row>
    <row r="192" spans="2:13" ht="15" customHeight="1" x14ac:dyDescent="0.2">
      <c r="B192" s="176" t="s">
        <v>40</v>
      </c>
      <c r="C192" s="177"/>
      <c r="D192" s="177"/>
      <c r="E192" s="177"/>
      <c r="F192" s="177"/>
      <c r="G192" s="177"/>
      <c r="H192" s="177"/>
      <c r="I192" s="177"/>
      <c r="J192" s="178"/>
      <c r="K192" s="39"/>
      <c r="L192" s="40"/>
      <c r="M192" s="41"/>
    </row>
    <row r="193" spans="2:13" ht="15" customHeight="1" x14ac:dyDescent="0.2">
      <c r="B193" s="179"/>
      <c r="C193" s="180"/>
      <c r="D193" s="180"/>
      <c r="E193" s="180"/>
      <c r="F193" s="180"/>
      <c r="G193" s="180"/>
      <c r="H193" s="180"/>
      <c r="I193" s="180"/>
      <c r="J193" s="181"/>
      <c r="K193" s="42"/>
      <c r="L193" s="8"/>
      <c r="M193" s="43"/>
    </row>
    <row r="194" spans="2:13" ht="15" customHeight="1" x14ac:dyDescent="0.2">
      <c r="B194" s="182"/>
      <c r="C194" s="183"/>
      <c r="D194" s="183"/>
      <c r="E194" s="183"/>
      <c r="F194" s="183"/>
      <c r="G194" s="183"/>
      <c r="H194" s="183"/>
      <c r="I194" s="183"/>
      <c r="J194" s="184"/>
      <c r="K194" s="36"/>
      <c r="L194" s="37"/>
      <c r="M194" s="38"/>
    </row>
    <row r="195" spans="2:13" ht="3.75" customHeight="1" x14ac:dyDescent="0.2">
      <c r="B195" s="7"/>
      <c r="C195" s="7"/>
      <c r="D195" s="7"/>
      <c r="E195" s="7"/>
      <c r="F195" s="7"/>
      <c r="G195" s="7"/>
      <c r="H195" s="7"/>
      <c r="I195" s="7"/>
      <c r="J195" s="7"/>
      <c r="K195" s="7"/>
      <c r="L195" s="7"/>
      <c r="M195" s="7"/>
    </row>
    <row r="196" spans="2:13" ht="15" customHeight="1" x14ac:dyDescent="0.2">
      <c r="B196" s="94" t="s">
        <v>41</v>
      </c>
      <c r="C196" s="95"/>
      <c r="D196" s="95"/>
      <c r="E196" s="95"/>
      <c r="F196" s="95"/>
      <c r="G196" s="95"/>
      <c r="H196" s="95"/>
      <c r="I196" s="95"/>
      <c r="J196" s="96"/>
      <c r="K196" s="39"/>
      <c r="L196" s="40"/>
      <c r="M196" s="41"/>
    </row>
    <row r="197" spans="2:13" ht="15" customHeight="1" x14ac:dyDescent="0.2">
      <c r="B197" s="100"/>
      <c r="C197" s="101"/>
      <c r="D197" s="101"/>
      <c r="E197" s="101"/>
      <c r="F197" s="101"/>
      <c r="G197" s="101"/>
      <c r="H197" s="101"/>
      <c r="I197" s="101"/>
      <c r="J197" s="102"/>
      <c r="K197" s="36"/>
      <c r="L197" s="37"/>
      <c r="M197" s="38"/>
    </row>
    <row r="198" spans="2:13" ht="3.75" customHeight="1" x14ac:dyDescent="0.2">
      <c r="B198" s="7"/>
      <c r="C198" s="7"/>
      <c r="D198" s="7"/>
      <c r="E198" s="7"/>
      <c r="F198" s="7"/>
      <c r="G198" s="7"/>
      <c r="H198" s="7"/>
      <c r="I198" s="7"/>
      <c r="J198" s="7"/>
      <c r="K198" s="7"/>
      <c r="L198" s="7"/>
      <c r="M198" s="7"/>
    </row>
    <row r="199" spans="2:13" ht="15" customHeight="1" x14ac:dyDescent="0.2">
      <c r="B199" s="176" t="s">
        <v>104</v>
      </c>
      <c r="C199" s="177"/>
      <c r="D199" s="177"/>
      <c r="E199" s="177"/>
      <c r="F199" s="177"/>
      <c r="G199" s="177"/>
      <c r="H199" s="177"/>
      <c r="I199" s="177"/>
      <c r="J199" s="178"/>
      <c r="K199" s="39"/>
      <c r="L199" s="40"/>
      <c r="M199" s="41"/>
    </row>
    <row r="200" spans="2:13" ht="15" customHeight="1" x14ac:dyDescent="0.2">
      <c r="B200" s="179"/>
      <c r="C200" s="180"/>
      <c r="D200" s="180"/>
      <c r="E200" s="180"/>
      <c r="F200" s="180"/>
      <c r="G200" s="180"/>
      <c r="H200" s="180"/>
      <c r="I200" s="180"/>
      <c r="J200" s="181"/>
      <c r="K200" s="42"/>
      <c r="L200" s="8"/>
      <c r="M200" s="43"/>
    </row>
    <row r="201" spans="2:13" ht="15" customHeight="1" x14ac:dyDescent="0.2">
      <c r="B201" s="179"/>
      <c r="C201" s="180"/>
      <c r="D201" s="180"/>
      <c r="E201" s="180"/>
      <c r="F201" s="180"/>
      <c r="G201" s="180"/>
      <c r="H201" s="180"/>
      <c r="I201" s="180"/>
      <c r="J201" s="181"/>
      <c r="K201" s="42"/>
      <c r="L201" s="8"/>
      <c r="M201" s="43"/>
    </row>
    <row r="202" spans="2:13" ht="15" customHeight="1" x14ac:dyDescent="0.2">
      <c r="B202" s="182"/>
      <c r="C202" s="183"/>
      <c r="D202" s="183"/>
      <c r="E202" s="183"/>
      <c r="F202" s="183"/>
      <c r="G202" s="183"/>
      <c r="H202" s="183"/>
      <c r="I202" s="183"/>
      <c r="J202" s="184"/>
      <c r="K202" s="36"/>
      <c r="L202" s="37"/>
      <c r="M202" s="38"/>
    </row>
    <row r="203" spans="2:13" ht="3.75" customHeight="1" x14ac:dyDescent="0.2">
      <c r="B203" s="7"/>
      <c r="C203" s="7"/>
      <c r="D203" s="7"/>
      <c r="E203" s="7"/>
      <c r="F203" s="7"/>
      <c r="G203" s="7"/>
      <c r="H203" s="7"/>
      <c r="I203" s="7"/>
      <c r="J203" s="7"/>
      <c r="K203" s="7"/>
      <c r="L203" s="7"/>
      <c r="M203" s="7"/>
    </row>
    <row r="204" spans="2:13" ht="15" customHeight="1" x14ac:dyDescent="0.2">
      <c r="B204" s="176" t="s">
        <v>105</v>
      </c>
      <c r="C204" s="177"/>
      <c r="D204" s="177"/>
      <c r="E204" s="177"/>
      <c r="F204" s="177"/>
      <c r="G204" s="177"/>
      <c r="H204" s="177"/>
      <c r="I204" s="177"/>
      <c r="J204" s="178"/>
      <c r="K204" s="134"/>
      <c r="L204" s="135"/>
      <c r="M204" s="136"/>
    </row>
    <row r="205" spans="2:13" ht="15" customHeight="1" x14ac:dyDescent="0.2">
      <c r="B205" s="179"/>
      <c r="C205" s="180"/>
      <c r="D205" s="180"/>
      <c r="E205" s="180"/>
      <c r="F205" s="180"/>
      <c r="G205" s="180"/>
      <c r="H205" s="180"/>
      <c r="I205" s="180"/>
      <c r="J205" s="181"/>
      <c r="K205" s="137"/>
      <c r="L205" s="138"/>
      <c r="M205" s="139"/>
    </row>
    <row r="206" spans="2:13" ht="15" customHeight="1" x14ac:dyDescent="0.2">
      <c r="B206" s="179"/>
      <c r="C206" s="180"/>
      <c r="D206" s="180"/>
      <c r="E206" s="180"/>
      <c r="F206" s="180"/>
      <c r="G206" s="180"/>
      <c r="H206" s="180"/>
      <c r="I206" s="180"/>
      <c r="J206" s="181"/>
      <c r="K206" s="137"/>
      <c r="L206" s="138"/>
      <c r="M206" s="139"/>
    </row>
    <row r="207" spans="2:13" ht="15" customHeight="1" x14ac:dyDescent="0.2">
      <c r="B207" s="182"/>
      <c r="C207" s="183"/>
      <c r="D207" s="183"/>
      <c r="E207" s="183"/>
      <c r="F207" s="183"/>
      <c r="G207" s="183"/>
      <c r="H207" s="183"/>
      <c r="I207" s="183"/>
      <c r="J207" s="184"/>
      <c r="K207" s="140"/>
      <c r="L207" s="141"/>
      <c r="M207" s="142"/>
    </row>
    <row r="208" spans="2:13" ht="3.75" customHeight="1" x14ac:dyDescent="0.2">
      <c r="B208" s="7"/>
      <c r="C208" s="7"/>
      <c r="D208" s="7"/>
      <c r="E208" s="7"/>
      <c r="F208" s="7"/>
      <c r="G208" s="7"/>
      <c r="H208" s="7"/>
      <c r="I208" s="7"/>
      <c r="J208" s="7"/>
      <c r="K208" s="7"/>
      <c r="L208" s="7"/>
      <c r="M208" s="7"/>
    </row>
    <row r="209" spans="2:13" x14ac:dyDescent="0.2">
      <c r="B209" s="176" t="s">
        <v>43</v>
      </c>
      <c r="C209" s="177"/>
      <c r="D209" s="177"/>
      <c r="E209" s="177"/>
      <c r="F209" s="177"/>
      <c r="G209" s="177"/>
      <c r="H209" s="177"/>
      <c r="I209" s="177"/>
      <c r="J209" s="178"/>
      <c r="K209" s="31"/>
      <c r="L209" s="32"/>
      <c r="M209" s="33"/>
    </row>
    <row r="210" spans="2:13" x14ac:dyDescent="0.2">
      <c r="B210" s="179"/>
      <c r="C210" s="180"/>
      <c r="D210" s="180"/>
      <c r="E210" s="180"/>
      <c r="F210" s="180"/>
      <c r="G210" s="180"/>
      <c r="H210" s="180"/>
      <c r="I210" s="180"/>
      <c r="J210" s="181"/>
      <c r="K210" s="34"/>
      <c r="L210" s="7"/>
      <c r="M210" s="35"/>
    </row>
    <row r="211" spans="2:13" x14ac:dyDescent="0.2">
      <c r="B211" s="182"/>
      <c r="C211" s="183"/>
      <c r="D211" s="183"/>
      <c r="E211" s="183"/>
      <c r="F211" s="183"/>
      <c r="G211" s="183"/>
      <c r="H211" s="183"/>
      <c r="I211" s="183"/>
      <c r="J211" s="184"/>
      <c r="K211" s="47"/>
      <c r="L211" s="48"/>
      <c r="M211" s="49"/>
    </row>
    <row r="212" spans="2:13" ht="3.75" customHeight="1" x14ac:dyDescent="0.2">
      <c r="B212" s="7"/>
      <c r="C212" s="7"/>
      <c r="D212" s="7"/>
      <c r="E212" s="7"/>
      <c r="F212" s="7"/>
      <c r="G212" s="7"/>
      <c r="H212" s="7"/>
      <c r="I212" s="7"/>
      <c r="J212" s="7"/>
      <c r="K212" s="7"/>
      <c r="L212" s="7"/>
      <c r="M212" s="7"/>
    </row>
    <row r="213" spans="2:13" x14ac:dyDescent="0.2">
      <c r="B213" s="176" t="s">
        <v>44</v>
      </c>
      <c r="C213" s="177"/>
      <c r="D213" s="177"/>
      <c r="E213" s="177"/>
      <c r="F213" s="177"/>
      <c r="G213" s="177"/>
      <c r="H213" s="177"/>
      <c r="I213" s="177"/>
      <c r="J213" s="178"/>
      <c r="K213" s="31"/>
      <c r="L213" s="32"/>
      <c r="M213" s="33"/>
    </row>
    <row r="214" spans="2:13" x14ac:dyDescent="0.2">
      <c r="B214" s="182"/>
      <c r="C214" s="183"/>
      <c r="D214" s="183"/>
      <c r="E214" s="183"/>
      <c r="F214" s="183"/>
      <c r="G214" s="183"/>
      <c r="H214" s="183"/>
      <c r="I214" s="183"/>
      <c r="J214" s="184"/>
      <c r="K214" s="47"/>
      <c r="L214" s="48"/>
      <c r="M214" s="49"/>
    </row>
    <row r="215" spans="2:13" ht="3.75" customHeight="1" x14ac:dyDescent="0.2">
      <c r="B215" s="7"/>
      <c r="C215" s="7"/>
      <c r="D215" s="7"/>
      <c r="E215" s="7"/>
      <c r="F215" s="7"/>
      <c r="G215" s="7"/>
      <c r="H215" s="7"/>
      <c r="I215" s="7"/>
      <c r="J215" s="7"/>
      <c r="K215" s="7"/>
      <c r="L215" s="7"/>
      <c r="M215" s="7"/>
    </row>
    <row r="216" spans="2:13" ht="24" customHeight="1" x14ac:dyDescent="0.2">
      <c r="B216" s="164" t="s">
        <v>6</v>
      </c>
      <c r="C216" s="165"/>
      <c r="D216" s="165"/>
      <c r="E216" s="165"/>
      <c r="F216" s="165"/>
      <c r="G216" s="165"/>
      <c r="H216" s="165"/>
      <c r="I216" s="165"/>
      <c r="J216" s="165"/>
      <c r="K216" s="165"/>
      <c r="L216" s="165"/>
      <c r="M216" s="166"/>
    </row>
    <row r="217" spans="2:13" ht="3.75" customHeight="1" x14ac:dyDescent="0.2">
      <c r="B217" s="2"/>
      <c r="C217" s="2"/>
      <c r="D217" s="2"/>
      <c r="E217" s="2"/>
      <c r="F217" s="2"/>
      <c r="G217" s="2"/>
      <c r="H217" s="2"/>
      <c r="I217" s="2"/>
      <c r="J217" s="2"/>
      <c r="K217" s="2"/>
      <c r="L217" s="2"/>
      <c r="M217" s="2"/>
    </row>
    <row r="218" spans="2:13" ht="14.25" customHeight="1" x14ac:dyDescent="0.2">
      <c r="B218" s="170" t="s">
        <v>156</v>
      </c>
      <c r="C218" s="171"/>
      <c r="D218" s="171"/>
      <c r="E218" s="171"/>
      <c r="F218" s="172"/>
      <c r="G218" s="12"/>
      <c r="H218" s="24" t="s">
        <v>9</v>
      </c>
      <c r="I218" s="13"/>
      <c r="J218" s="173" t="s">
        <v>33</v>
      </c>
      <c r="K218" s="174"/>
      <c r="L218" s="174"/>
      <c r="M218" s="175"/>
    </row>
    <row r="219" spans="2:13" ht="3.75" customHeight="1" x14ac:dyDescent="0.2">
      <c r="B219" s="14"/>
      <c r="C219" s="14"/>
      <c r="D219" s="14"/>
      <c r="E219" s="14"/>
      <c r="F219" s="14"/>
      <c r="G219" s="12"/>
      <c r="H219" s="14"/>
      <c r="I219" s="14"/>
      <c r="J219" s="14"/>
      <c r="K219" s="14"/>
      <c r="L219" s="14"/>
      <c r="M219" s="14"/>
    </row>
    <row r="220" spans="2:13" x14ac:dyDescent="0.2">
      <c r="B220" s="82" t="s">
        <v>25</v>
      </c>
      <c r="C220" s="83"/>
      <c r="D220" s="83"/>
      <c r="E220" s="83"/>
      <c r="F220" s="84"/>
      <c r="G220" s="12"/>
      <c r="H220" s="15" t="s">
        <v>28</v>
      </c>
      <c r="I220" s="13"/>
      <c r="J220" s="103"/>
      <c r="K220" s="104"/>
      <c r="L220" s="104"/>
      <c r="M220" s="105"/>
    </row>
    <row r="221" spans="2:13" ht="3.75" customHeight="1" x14ac:dyDescent="0.2">
      <c r="B221" s="14"/>
      <c r="C221" s="14"/>
      <c r="D221" s="14"/>
      <c r="E221" s="14"/>
      <c r="F221" s="12"/>
      <c r="G221" s="12"/>
      <c r="H221" s="16"/>
      <c r="I221" s="14"/>
      <c r="J221" s="14"/>
      <c r="K221" s="14"/>
      <c r="L221" s="14"/>
      <c r="M221" s="14"/>
    </row>
    <row r="222" spans="2:13" x14ac:dyDescent="0.2">
      <c r="B222" s="82" t="s">
        <v>30</v>
      </c>
      <c r="C222" s="83"/>
      <c r="D222" s="83"/>
      <c r="E222" s="83"/>
      <c r="F222" s="84"/>
      <c r="G222" s="12"/>
      <c r="H222" s="15" t="s">
        <v>28</v>
      </c>
      <c r="I222" s="17"/>
      <c r="J222" s="103"/>
      <c r="K222" s="104"/>
      <c r="L222" s="104"/>
      <c r="M222" s="105"/>
    </row>
    <row r="223" spans="2:13" ht="3.75" customHeight="1" x14ac:dyDescent="0.2">
      <c r="B223" s="14"/>
      <c r="C223" s="14"/>
      <c r="D223" s="14"/>
      <c r="E223" s="14"/>
      <c r="F223" s="12"/>
      <c r="G223" s="12"/>
      <c r="H223" s="18"/>
      <c r="I223" s="19"/>
      <c r="J223" s="19"/>
      <c r="K223" s="19"/>
      <c r="L223" s="19"/>
      <c r="M223" s="19"/>
    </row>
    <row r="224" spans="2:13" x14ac:dyDescent="0.2">
      <c r="B224" s="82" t="s">
        <v>26</v>
      </c>
      <c r="C224" s="83"/>
      <c r="D224" s="83"/>
      <c r="E224" s="83"/>
      <c r="F224" s="84"/>
      <c r="G224" s="12"/>
      <c r="H224" s="15" t="s">
        <v>28</v>
      </c>
      <c r="I224" s="17"/>
      <c r="J224" s="79"/>
      <c r="K224" s="80"/>
      <c r="L224" s="80"/>
      <c r="M224" s="81"/>
    </row>
    <row r="225" spans="2:13" ht="3.75" customHeight="1" x14ac:dyDescent="0.2">
      <c r="B225" s="14"/>
      <c r="C225" s="14"/>
      <c r="D225" s="14"/>
      <c r="E225" s="14"/>
      <c r="F225" s="12"/>
      <c r="G225" s="12"/>
      <c r="H225" s="18"/>
      <c r="I225" s="19"/>
      <c r="J225" s="19"/>
      <c r="K225" s="19"/>
      <c r="L225" s="19"/>
      <c r="M225" s="19"/>
    </row>
    <row r="226" spans="2:13" x14ac:dyDescent="0.2">
      <c r="B226" s="106" t="s">
        <v>31</v>
      </c>
      <c r="C226" s="107"/>
      <c r="D226" s="107"/>
      <c r="E226" s="107"/>
      <c r="F226" s="108"/>
      <c r="G226" s="12"/>
      <c r="H226" s="20" t="s">
        <v>28</v>
      </c>
      <c r="I226" s="21"/>
      <c r="J226" s="109">
        <f>J220+J222+(J224*12)</f>
        <v>0</v>
      </c>
      <c r="K226" s="110"/>
      <c r="L226" s="110"/>
      <c r="M226" s="111"/>
    </row>
    <row r="227" spans="2:13" ht="3.75" customHeight="1" x14ac:dyDescent="0.2">
      <c r="B227" s="14"/>
      <c r="C227" s="14"/>
      <c r="D227" s="14"/>
      <c r="E227" s="14"/>
      <c r="F227" s="12"/>
      <c r="G227" s="12"/>
      <c r="H227" s="18"/>
      <c r="I227" s="14"/>
      <c r="J227" s="14"/>
      <c r="K227" s="14"/>
      <c r="L227" s="14"/>
      <c r="M227" s="14"/>
    </row>
    <row r="228" spans="2:13" x14ac:dyDescent="0.2">
      <c r="B228" s="82" t="s">
        <v>32</v>
      </c>
      <c r="C228" s="83"/>
      <c r="D228" s="83"/>
      <c r="E228" s="83"/>
      <c r="F228" s="84"/>
      <c r="G228" s="12"/>
      <c r="H228" s="15" t="s">
        <v>28</v>
      </c>
      <c r="I228" s="17"/>
      <c r="J228" s="79">
        <v>160000</v>
      </c>
      <c r="K228" s="80"/>
      <c r="L228" s="80"/>
      <c r="M228" s="81"/>
    </row>
    <row r="229" spans="2:13" ht="3.75" customHeight="1" x14ac:dyDescent="0.2">
      <c r="B229" s="14"/>
      <c r="C229" s="14"/>
      <c r="D229" s="14"/>
      <c r="E229" s="14"/>
      <c r="F229" s="12"/>
      <c r="G229" s="12"/>
      <c r="H229" s="18"/>
      <c r="I229" s="14"/>
      <c r="J229" s="14"/>
      <c r="K229" s="14"/>
      <c r="L229" s="14"/>
      <c r="M229" s="14"/>
    </row>
    <row r="230" spans="2:13" x14ac:dyDescent="0.2">
      <c r="B230" s="82" t="s">
        <v>27</v>
      </c>
      <c r="C230" s="83"/>
      <c r="D230" s="83"/>
      <c r="E230" s="83"/>
      <c r="F230" s="84"/>
      <c r="G230" s="12"/>
      <c r="H230" s="15" t="s">
        <v>29</v>
      </c>
      <c r="I230" s="17"/>
      <c r="J230" s="131"/>
      <c r="K230" s="132"/>
      <c r="L230" s="132"/>
      <c r="M230" s="133"/>
    </row>
    <row r="231" spans="2:13" ht="3.75" customHeight="1" x14ac:dyDescent="0.2">
      <c r="B231" s="14"/>
      <c r="C231" s="14"/>
      <c r="D231" s="14"/>
      <c r="E231" s="14"/>
      <c r="F231" s="12"/>
      <c r="G231" s="12"/>
      <c r="H231" s="18"/>
      <c r="I231" s="14"/>
      <c r="J231" s="14"/>
      <c r="K231" s="14"/>
      <c r="L231" s="14"/>
      <c r="M231" s="14"/>
    </row>
    <row r="232" spans="2:13" x14ac:dyDescent="0.2">
      <c r="B232" s="82" t="s">
        <v>27</v>
      </c>
      <c r="C232" s="83"/>
      <c r="D232" s="83"/>
      <c r="E232" s="83"/>
      <c r="F232" s="84"/>
      <c r="G232" s="12"/>
      <c r="H232" s="15" t="s">
        <v>28</v>
      </c>
      <c r="I232" s="17"/>
      <c r="J232" s="79">
        <f>J228*J230</f>
        <v>0</v>
      </c>
      <c r="K232" s="80"/>
      <c r="L232" s="80"/>
      <c r="M232" s="81"/>
    </row>
    <row r="233" spans="2:13" ht="3.75" customHeight="1" x14ac:dyDescent="0.2">
      <c r="B233" s="14"/>
      <c r="C233" s="14"/>
      <c r="D233" s="14"/>
      <c r="E233" s="14"/>
      <c r="F233" s="12"/>
      <c r="G233" s="12"/>
      <c r="H233" s="18"/>
      <c r="I233" s="14"/>
      <c r="J233" s="14"/>
      <c r="K233" s="14"/>
      <c r="L233" s="14"/>
      <c r="M233" s="14"/>
    </row>
    <row r="234" spans="2:13" x14ac:dyDescent="0.2">
      <c r="B234" s="106" t="s">
        <v>34</v>
      </c>
      <c r="C234" s="107"/>
      <c r="D234" s="107"/>
      <c r="E234" s="107"/>
      <c r="F234" s="108"/>
      <c r="G234" s="12"/>
      <c r="H234" s="20" t="s">
        <v>28</v>
      </c>
      <c r="I234" s="17"/>
      <c r="J234" s="109">
        <f>J232+J226</f>
        <v>0</v>
      </c>
      <c r="K234" s="110"/>
      <c r="L234" s="110"/>
      <c r="M234" s="111"/>
    </row>
    <row r="235" spans="2:13" ht="3.75" customHeight="1" x14ac:dyDescent="0.2">
      <c r="B235" s="2"/>
      <c r="C235" s="2"/>
      <c r="D235" s="2"/>
      <c r="E235" s="2"/>
      <c r="F235" s="2"/>
      <c r="G235" s="2"/>
      <c r="H235" s="2"/>
      <c r="I235" s="2"/>
      <c r="J235" s="2"/>
      <c r="K235" s="2"/>
      <c r="L235" s="2"/>
      <c r="M235" s="2"/>
    </row>
    <row r="236" spans="2:13" ht="3.75" customHeight="1" x14ac:dyDescent="0.2">
      <c r="B236" s="2"/>
      <c r="C236" s="2"/>
      <c r="D236" s="2"/>
      <c r="E236" s="2"/>
      <c r="F236" s="2"/>
      <c r="G236" s="2"/>
      <c r="H236" s="2"/>
      <c r="I236" s="2"/>
      <c r="J236" s="2"/>
      <c r="K236" s="2"/>
      <c r="L236" s="2"/>
      <c r="M236" s="2"/>
    </row>
    <row r="237" spans="2:13" ht="14.25" customHeight="1" x14ac:dyDescent="0.2">
      <c r="B237" s="170" t="s">
        <v>170</v>
      </c>
      <c r="C237" s="171"/>
      <c r="D237" s="171"/>
      <c r="E237" s="171"/>
      <c r="F237" s="172"/>
      <c r="G237" s="12"/>
      <c r="H237" s="24" t="s">
        <v>9</v>
      </c>
      <c r="I237" s="13"/>
      <c r="J237" s="173" t="s">
        <v>33</v>
      </c>
      <c r="K237" s="174"/>
      <c r="L237" s="174"/>
      <c r="M237" s="175"/>
    </row>
    <row r="238" spans="2:13" ht="3.75" customHeight="1" x14ac:dyDescent="0.2">
      <c r="B238" s="14"/>
      <c r="C238" s="14"/>
      <c r="D238" s="14"/>
      <c r="E238" s="14"/>
      <c r="F238" s="14"/>
      <c r="G238" s="12"/>
      <c r="H238" s="14"/>
      <c r="I238" s="14"/>
      <c r="J238" s="14"/>
      <c r="K238" s="14"/>
      <c r="L238" s="14"/>
      <c r="M238" s="14"/>
    </row>
    <row r="239" spans="2:13" x14ac:dyDescent="0.2">
      <c r="B239" s="82" t="s">
        <v>25</v>
      </c>
      <c r="C239" s="83"/>
      <c r="D239" s="83"/>
      <c r="E239" s="83"/>
      <c r="F239" s="84"/>
      <c r="G239" s="12"/>
      <c r="H239" s="15" t="s">
        <v>28</v>
      </c>
      <c r="I239" s="13"/>
      <c r="J239" s="103"/>
      <c r="K239" s="104"/>
      <c r="L239" s="104"/>
      <c r="M239" s="105"/>
    </row>
    <row r="240" spans="2:13" ht="3.75" customHeight="1" x14ac:dyDescent="0.2">
      <c r="B240" s="14"/>
      <c r="C240" s="14"/>
      <c r="D240" s="14"/>
      <c r="E240" s="14"/>
      <c r="F240" s="12"/>
      <c r="G240" s="12"/>
      <c r="H240" s="16"/>
      <c r="I240" s="14"/>
      <c r="J240" s="14"/>
      <c r="K240" s="14"/>
      <c r="L240" s="14"/>
      <c r="M240" s="14"/>
    </row>
    <row r="241" spans="2:13" x14ac:dyDescent="0.2">
      <c r="B241" s="82" t="s">
        <v>30</v>
      </c>
      <c r="C241" s="83"/>
      <c r="D241" s="83"/>
      <c r="E241" s="83"/>
      <c r="F241" s="84"/>
      <c r="G241" s="12"/>
      <c r="H241" s="15" t="s">
        <v>28</v>
      </c>
      <c r="I241" s="17"/>
      <c r="J241" s="103"/>
      <c r="K241" s="104"/>
      <c r="L241" s="104"/>
      <c r="M241" s="105"/>
    </row>
    <row r="242" spans="2:13" ht="3.75" customHeight="1" x14ac:dyDescent="0.2">
      <c r="B242" s="14"/>
      <c r="C242" s="14"/>
      <c r="D242" s="14"/>
      <c r="E242" s="14"/>
      <c r="F242" s="12"/>
      <c r="G242" s="12"/>
      <c r="H242" s="18"/>
      <c r="I242" s="19"/>
      <c r="J242" s="19"/>
      <c r="K242" s="19"/>
      <c r="L242" s="19"/>
      <c r="M242" s="19"/>
    </row>
    <row r="243" spans="2:13" x14ac:dyDescent="0.2">
      <c r="B243" s="82" t="s">
        <v>26</v>
      </c>
      <c r="C243" s="83"/>
      <c r="D243" s="83"/>
      <c r="E243" s="83"/>
      <c r="F243" s="84"/>
      <c r="G243" s="12"/>
      <c r="H243" s="15" t="s">
        <v>28</v>
      </c>
      <c r="I243" s="17"/>
      <c r="J243" s="79"/>
      <c r="K243" s="80"/>
      <c r="L243" s="80"/>
      <c r="M243" s="81"/>
    </row>
    <row r="244" spans="2:13" ht="3.75" customHeight="1" x14ac:dyDescent="0.2">
      <c r="B244" s="14"/>
      <c r="C244" s="14"/>
      <c r="D244" s="14"/>
      <c r="E244" s="14"/>
      <c r="F244" s="12"/>
      <c r="G244" s="12"/>
      <c r="H244" s="18"/>
      <c r="I244" s="19"/>
      <c r="J244" s="19"/>
      <c r="K244" s="19"/>
      <c r="L244" s="19"/>
      <c r="M244" s="19"/>
    </row>
    <row r="245" spans="2:13" x14ac:dyDescent="0.2">
      <c r="B245" s="106" t="s">
        <v>31</v>
      </c>
      <c r="C245" s="107"/>
      <c r="D245" s="107"/>
      <c r="E245" s="107"/>
      <c r="F245" s="108"/>
      <c r="G245" s="12"/>
      <c r="H245" s="20" t="s">
        <v>28</v>
      </c>
      <c r="I245" s="21"/>
      <c r="J245" s="109">
        <f>J239+J241+(J243*12)</f>
        <v>0</v>
      </c>
      <c r="K245" s="110"/>
      <c r="L245" s="110"/>
      <c r="M245" s="111"/>
    </row>
    <row r="246" spans="2:13" ht="3.75" customHeight="1" x14ac:dyDescent="0.2">
      <c r="B246" s="14"/>
      <c r="C246" s="14"/>
      <c r="D246" s="14"/>
      <c r="E246" s="14"/>
      <c r="F246" s="12"/>
      <c r="G246" s="12"/>
      <c r="H246" s="18"/>
      <c r="I246" s="14"/>
      <c r="J246" s="14"/>
      <c r="K246" s="14"/>
      <c r="L246" s="14"/>
      <c r="M246" s="14"/>
    </row>
    <row r="247" spans="2:13" x14ac:dyDescent="0.2">
      <c r="B247" s="82" t="s">
        <v>32</v>
      </c>
      <c r="C247" s="83"/>
      <c r="D247" s="83"/>
      <c r="E247" s="83"/>
      <c r="F247" s="84"/>
      <c r="G247" s="12"/>
      <c r="H247" s="15" t="s">
        <v>28</v>
      </c>
      <c r="I247" s="17"/>
      <c r="J247" s="79">
        <v>65000</v>
      </c>
      <c r="K247" s="80"/>
      <c r="L247" s="80"/>
      <c r="M247" s="81"/>
    </row>
    <row r="248" spans="2:13" ht="3.75" customHeight="1" x14ac:dyDescent="0.2">
      <c r="B248" s="14"/>
      <c r="C248" s="14"/>
      <c r="D248" s="14"/>
      <c r="E248" s="14"/>
      <c r="F248" s="12"/>
      <c r="G248" s="12"/>
      <c r="H248" s="18"/>
      <c r="I248" s="14"/>
      <c r="J248" s="14"/>
      <c r="K248" s="14"/>
      <c r="L248" s="14"/>
      <c r="M248" s="14"/>
    </row>
    <row r="249" spans="2:13" x14ac:dyDescent="0.2">
      <c r="B249" s="82" t="s">
        <v>27</v>
      </c>
      <c r="C249" s="83"/>
      <c r="D249" s="83"/>
      <c r="E249" s="83"/>
      <c r="F249" s="84"/>
      <c r="G249" s="12"/>
      <c r="H249" s="15" t="s">
        <v>29</v>
      </c>
      <c r="I249" s="17"/>
      <c r="J249" s="131"/>
      <c r="K249" s="132"/>
      <c r="L249" s="132"/>
      <c r="M249" s="133"/>
    </row>
    <row r="250" spans="2:13" ht="3.75" customHeight="1" x14ac:dyDescent="0.2">
      <c r="B250" s="14"/>
      <c r="C250" s="14"/>
      <c r="D250" s="14"/>
      <c r="E250" s="14"/>
      <c r="F250" s="12"/>
      <c r="G250" s="12"/>
      <c r="H250" s="18"/>
      <c r="I250" s="14"/>
      <c r="J250" s="14"/>
      <c r="K250" s="14"/>
      <c r="L250" s="14"/>
      <c r="M250" s="14"/>
    </row>
    <row r="251" spans="2:13" x14ac:dyDescent="0.2">
      <c r="B251" s="82" t="s">
        <v>27</v>
      </c>
      <c r="C251" s="83"/>
      <c r="D251" s="83"/>
      <c r="E251" s="83"/>
      <c r="F251" s="84"/>
      <c r="G251" s="12"/>
      <c r="H251" s="15" t="s">
        <v>28</v>
      </c>
      <c r="I251" s="17"/>
      <c r="J251" s="79">
        <f>J247*J249</f>
        <v>0</v>
      </c>
      <c r="K251" s="80"/>
      <c r="L251" s="80"/>
      <c r="M251" s="81"/>
    </row>
    <row r="252" spans="2:13" ht="3.75" customHeight="1" x14ac:dyDescent="0.2">
      <c r="B252" s="14"/>
      <c r="C252" s="14"/>
      <c r="D252" s="14"/>
      <c r="E252" s="14"/>
      <c r="F252" s="12"/>
      <c r="G252" s="12"/>
      <c r="H252" s="18"/>
      <c r="I252" s="14"/>
      <c r="J252" s="14"/>
      <c r="K252" s="14"/>
      <c r="L252" s="14"/>
      <c r="M252" s="14"/>
    </row>
    <row r="253" spans="2:13" x14ac:dyDescent="0.2">
      <c r="B253" s="106" t="s">
        <v>34</v>
      </c>
      <c r="C253" s="107"/>
      <c r="D253" s="107"/>
      <c r="E253" s="107"/>
      <c r="F253" s="108"/>
      <c r="G253" s="12"/>
      <c r="H253" s="20" t="s">
        <v>28</v>
      </c>
      <c r="I253" s="17"/>
      <c r="J253" s="109">
        <f>J251+J245</f>
        <v>0</v>
      </c>
      <c r="K253" s="110"/>
      <c r="L253" s="110"/>
      <c r="M253" s="111"/>
    </row>
    <row r="254" spans="2:13" ht="3.75" customHeight="1" x14ac:dyDescent="0.2">
      <c r="B254" s="2"/>
      <c r="C254" s="2"/>
      <c r="D254" s="2"/>
      <c r="E254" s="2"/>
      <c r="F254" s="2"/>
      <c r="G254" s="2"/>
      <c r="H254" s="2"/>
      <c r="I254" s="2"/>
      <c r="J254" s="2"/>
      <c r="K254" s="2"/>
      <c r="L254" s="2"/>
      <c r="M254" s="2"/>
    </row>
    <row r="255" spans="2:13" ht="3.75" customHeight="1" x14ac:dyDescent="0.2">
      <c r="B255" s="2"/>
      <c r="C255" s="2"/>
      <c r="D255" s="2"/>
      <c r="E255" s="2"/>
      <c r="F255" s="2"/>
      <c r="G255" s="2"/>
      <c r="H255" s="2"/>
      <c r="I255" s="2"/>
      <c r="J255" s="2"/>
      <c r="K255" s="2"/>
      <c r="L255" s="2"/>
      <c r="M255" s="2"/>
    </row>
    <row r="256" spans="2:13" ht="14.25" customHeight="1" x14ac:dyDescent="0.2">
      <c r="B256" s="170" t="s">
        <v>157</v>
      </c>
      <c r="C256" s="171"/>
      <c r="D256" s="171"/>
      <c r="E256" s="171"/>
      <c r="F256" s="172"/>
      <c r="G256" s="12"/>
      <c r="H256" s="24" t="s">
        <v>9</v>
      </c>
      <c r="I256" s="13"/>
      <c r="J256" s="173" t="s">
        <v>33</v>
      </c>
      <c r="K256" s="174"/>
      <c r="L256" s="174"/>
      <c r="M256" s="175"/>
    </row>
    <row r="257" spans="2:13" ht="3.75" customHeight="1" x14ac:dyDescent="0.2">
      <c r="B257" s="14"/>
      <c r="C257" s="14"/>
      <c r="D257" s="14"/>
      <c r="E257" s="14"/>
      <c r="F257" s="14"/>
      <c r="G257" s="12"/>
      <c r="H257" s="14"/>
      <c r="I257" s="14"/>
      <c r="J257" s="14"/>
      <c r="K257" s="14"/>
      <c r="L257" s="14"/>
      <c r="M257" s="14"/>
    </row>
    <row r="258" spans="2:13" x14ac:dyDescent="0.2">
      <c r="B258" s="82" t="s">
        <v>25</v>
      </c>
      <c r="C258" s="83"/>
      <c r="D258" s="83"/>
      <c r="E258" s="83"/>
      <c r="F258" s="84"/>
      <c r="G258" s="12"/>
      <c r="H258" s="15" t="s">
        <v>28</v>
      </c>
      <c r="I258" s="13"/>
      <c r="J258" s="103"/>
      <c r="K258" s="104"/>
      <c r="L258" s="104"/>
      <c r="M258" s="105"/>
    </row>
    <row r="259" spans="2:13" ht="3.75" customHeight="1" x14ac:dyDescent="0.2">
      <c r="B259" s="14"/>
      <c r="C259" s="14"/>
      <c r="D259" s="14"/>
      <c r="E259" s="14"/>
      <c r="F259" s="12"/>
      <c r="G259" s="12"/>
      <c r="H259" s="16"/>
      <c r="I259" s="14"/>
      <c r="J259" s="14"/>
      <c r="K259" s="14"/>
      <c r="L259" s="14"/>
      <c r="M259" s="14"/>
    </row>
    <row r="260" spans="2:13" x14ac:dyDescent="0.2">
      <c r="B260" s="82" t="s">
        <v>30</v>
      </c>
      <c r="C260" s="83"/>
      <c r="D260" s="83"/>
      <c r="E260" s="83"/>
      <c r="F260" s="84"/>
      <c r="G260" s="12"/>
      <c r="H260" s="15" t="s">
        <v>28</v>
      </c>
      <c r="I260" s="17"/>
      <c r="J260" s="103"/>
      <c r="K260" s="104"/>
      <c r="L260" s="104"/>
      <c r="M260" s="105"/>
    </row>
    <row r="261" spans="2:13" ht="3.75" customHeight="1" x14ac:dyDescent="0.2">
      <c r="B261" s="14"/>
      <c r="C261" s="14"/>
      <c r="D261" s="14"/>
      <c r="E261" s="14"/>
      <c r="F261" s="12"/>
      <c r="G261" s="12"/>
      <c r="H261" s="18"/>
      <c r="I261" s="19"/>
      <c r="J261" s="19"/>
      <c r="K261" s="19"/>
      <c r="L261" s="19"/>
      <c r="M261" s="19"/>
    </row>
    <row r="262" spans="2:13" x14ac:dyDescent="0.2">
      <c r="B262" s="82" t="s">
        <v>26</v>
      </c>
      <c r="C262" s="83"/>
      <c r="D262" s="83"/>
      <c r="E262" s="83"/>
      <c r="F262" s="84"/>
      <c r="G262" s="12"/>
      <c r="H262" s="15" t="s">
        <v>28</v>
      </c>
      <c r="I262" s="17"/>
      <c r="J262" s="79"/>
      <c r="K262" s="80"/>
      <c r="L262" s="80"/>
      <c r="M262" s="81"/>
    </row>
    <row r="263" spans="2:13" ht="3.75" customHeight="1" x14ac:dyDescent="0.2">
      <c r="B263" s="14"/>
      <c r="C263" s="14"/>
      <c r="D263" s="14"/>
      <c r="E263" s="14"/>
      <c r="F263" s="12"/>
      <c r="G263" s="12"/>
      <c r="H263" s="18"/>
      <c r="I263" s="19"/>
      <c r="J263" s="19"/>
      <c r="K263" s="19"/>
      <c r="L263" s="19"/>
      <c r="M263" s="19"/>
    </row>
    <row r="264" spans="2:13" x14ac:dyDescent="0.2">
      <c r="B264" s="106" t="s">
        <v>31</v>
      </c>
      <c r="C264" s="107"/>
      <c r="D264" s="107"/>
      <c r="E264" s="107"/>
      <c r="F264" s="108"/>
      <c r="G264" s="12"/>
      <c r="H264" s="20" t="s">
        <v>28</v>
      </c>
      <c r="I264" s="21"/>
      <c r="J264" s="109">
        <f>J258+J260+(J262*12)</f>
        <v>0</v>
      </c>
      <c r="K264" s="110"/>
      <c r="L264" s="110"/>
      <c r="M264" s="111"/>
    </row>
    <row r="265" spans="2:13" ht="3.75" customHeight="1" x14ac:dyDescent="0.2">
      <c r="B265" s="14"/>
      <c r="C265" s="14"/>
      <c r="D265" s="14"/>
      <c r="E265" s="14"/>
      <c r="F265" s="12"/>
      <c r="G265" s="12"/>
      <c r="H265" s="18"/>
      <c r="I265" s="14"/>
      <c r="J265" s="14"/>
      <c r="K265" s="14"/>
      <c r="L265" s="14"/>
      <c r="M265" s="14"/>
    </row>
    <row r="266" spans="2:13" x14ac:dyDescent="0.2">
      <c r="B266" s="82" t="s">
        <v>32</v>
      </c>
      <c r="C266" s="83"/>
      <c r="D266" s="83"/>
      <c r="E266" s="83"/>
      <c r="F266" s="84"/>
      <c r="G266" s="12"/>
      <c r="H266" s="15" t="s">
        <v>28</v>
      </c>
      <c r="I266" s="17"/>
      <c r="J266" s="79">
        <v>45000</v>
      </c>
      <c r="K266" s="80"/>
      <c r="L266" s="80"/>
      <c r="M266" s="81"/>
    </row>
    <row r="267" spans="2:13" ht="3.75" customHeight="1" x14ac:dyDescent="0.2">
      <c r="B267" s="14"/>
      <c r="C267" s="14"/>
      <c r="D267" s="14"/>
      <c r="E267" s="14"/>
      <c r="F267" s="12"/>
      <c r="G267" s="12"/>
      <c r="H267" s="18"/>
      <c r="I267" s="14"/>
      <c r="J267" s="14"/>
      <c r="K267" s="14"/>
      <c r="L267" s="14"/>
      <c r="M267" s="14"/>
    </row>
    <row r="268" spans="2:13" x14ac:dyDescent="0.2">
      <c r="B268" s="82" t="s">
        <v>27</v>
      </c>
      <c r="C268" s="83"/>
      <c r="D268" s="83"/>
      <c r="E268" s="83"/>
      <c r="F268" s="84"/>
      <c r="G268" s="12"/>
      <c r="H268" s="15" t="s">
        <v>29</v>
      </c>
      <c r="I268" s="17"/>
      <c r="J268" s="131"/>
      <c r="K268" s="132"/>
      <c r="L268" s="132"/>
      <c r="M268" s="133"/>
    </row>
    <row r="269" spans="2:13" ht="3.75" customHeight="1" x14ac:dyDescent="0.2">
      <c r="B269" s="14"/>
      <c r="C269" s="14"/>
      <c r="D269" s="14"/>
      <c r="E269" s="14"/>
      <c r="F269" s="12"/>
      <c r="G269" s="12"/>
      <c r="H269" s="18"/>
      <c r="I269" s="14"/>
      <c r="J269" s="14"/>
      <c r="K269" s="14"/>
      <c r="L269" s="14"/>
      <c r="M269" s="14"/>
    </row>
    <row r="270" spans="2:13" x14ac:dyDescent="0.2">
      <c r="B270" s="82" t="s">
        <v>27</v>
      </c>
      <c r="C270" s="83"/>
      <c r="D270" s="83"/>
      <c r="E270" s="83"/>
      <c r="F270" s="84"/>
      <c r="G270" s="12"/>
      <c r="H270" s="15" t="s">
        <v>28</v>
      </c>
      <c r="I270" s="17"/>
      <c r="J270" s="79">
        <f>J266*J268</f>
        <v>0</v>
      </c>
      <c r="K270" s="80"/>
      <c r="L270" s="80"/>
      <c r="M270" s="81"/>
    </row>
    <row r="271" spans="2:13" ht="3.75" customHeight="1" x14ac:dyDescent="0.2">
      <c r="B271" s="14"/>
      <c r="C271" s="14"/>
      <c r="D271" s="14"/>
      <c r="E271" s="14"/>
      <c r="F271" s="12"/>
      <c r="G271" s="12"/>
      <c r="H271" s="18"/>
      <c r="I271" s="14"/>
      <c r="J271" s="14"/>
      <c r="K271" s="14"/>
      <c r="L271" s="14"/>
      <c r="M271" s="14"/>
    </row>
    <row r="272" spans="2:13" x14ac:dyDescent="0.2">
      <c r="B272" s="106" t="s">
        <v>34</v>
      </c>
      <c r="C272" s="107"/>
      <c r="D272" s="107"/>
      <c r="E272" s="107"/>
      <c r="F272" s="108"/>
      <c r="G272" s="12"/>
      <c r="H272" s="20" t="s">
        <v>28</v>
      </c>
      <c r="I272" s="17"/>
      <c r="J272" s="109">
        <f>J270+J264</f>
        <v>0</v>
      </c>
      <c r="K272" s="110"/>
      <c r="L272" s="110"/>
      <c r="M272" s="111"/>
    </row>
    <row r="273" spans="2:13" ht="3.75" customHeight="1" x14ac:dyDescent="0.2">
      <c r="B273" s="2"/>
      <c r="C273" s="2"/>
      <c r="D273" s="2"/>
      <c r="E273" s="2"/>
      <c r="F273" s="2"/>
      <c r="G273" s="2"/>
      <c r="H273" s="2"/>
      <c r="I273" s="2"/>
      <c r="J273" s="2"/>
      <c r="K273" s="2"/>
      <c r="L273" s="2"/>
      <c r="M273" s="2"/>
    </row>
    <row r="274" spans="2:13" ht="3.75" customHeight="1" x14ac:dyDescent="0.2">
      <c r="B274" s="2"/>
      <c r="C274" s="2"/>
      <c r="D274" s="2"/>
      <c r="E274" s="2"/>
      <c r="F274" s="2"/>
      <c r="G274" s="2"/>
      <c r="H274" s="2"/>
      <c r="I274" s="2"/>
      <c r="J274" s="2"/>
      <c r="K274" s="2"/>
      <c r="L274" s="2"/>
      <c r="M274" s="2"/>
    </row>
    <row r="275" spans="2:13" ht="14.25" customHeight="1" x14ac:dyDescent="0.2">
      <c r="B275" s="170" t="s">
        <v>158</v>
      </c>
      <c r="C275" s="171"/>
      <c r="D275" s="171"/>
      <c r="E275" s="171"/>
      <c r="F275" s="172"/>
      <c r="G275" s="12"/>
      <c r="H275" s="24" t="s">
        <v>9</v>
      </c>
      <c r="I275" s="13"/>
      <c r="J275" s="173" t="s">
        <v>33</v>
      </c>
      <c r="K275" s="174"/>
      <c r="L275" s="174"/>
      <c r="M275" s="175"/>
    </row>
    <row r="276" spans="2:13" ht="3.75" customHeight="1" x14ac:dyDescent="0.2">
      <c r="B276" s="14"/>
      <c r="C276" s="14"/>
      <c r="D276" s="14"/>
      <c r="E276" s="14"/>
      <c r="F276" s="14"/>
      <c r="G276" s="12"/>
      <c r="H276" s="14"/>
      <c r="I276" s="14"/>
      <c r="J276" s="14"/>
      <c r="K276" s="14"/>
      <c r="L276" s="14"/>
      <c r="M276" s="14"/>
    </row>
    <row r="277" spans="2:13" x14ac:dyDescent="0.2">
      <c r="B277" s="82" t="s">
        <v>25</v>
      </c>
      <c r="C277" s="83"/>
      <c r="D277" s="83"/>
      <c r="E277" s="83"/>
      <c r="F277" s="84"/>
      <c r="G277" s="12"/>
      <c r="H277" s="15" t="s">
        <v>28</v>
      </c>
      <c r="I277" s="13"/>
      <c r="J277" s="103"/>
      <c r="K277" s="104"/>
      <c r="L277" s="104"/>
      <c r="M277" s="105"/>
    </row>
    <row r="278" spans="2:13" ht="3.75" customHeight="1" x14ac:dyDescent="0.2">
      <c r="B278" s="14"/>
      <c r="C278" s="14"/>
      <c r="D278" s="14"/>
      <c r="E278" s="14"/>
      <c r="F278" s="12"/>
      <c r="G278" s="12"/>
      <c r="H278" s="16"/>
      <c r="I278" s="14"/>
      <c r="J278" s="14"/>
      <c r="K278" s="14"/>
      <c r="L278" s="14"/>
      <c r="M278" s="14"/>
    </row>
    <row r="279" spans="2:13" x14ac:dyDescent="0.2">
      <c r="B279" s="82" t="s">
        <v>30</v>
      </c>
      <c r="C279" s="83"/>
      <c r="D279" s="83"/>
      <c r="E279" s="83"/>
      <c r="F279" s="84"/>
      <c r="G279" s="12"/>
      <c r="H279" s="15" t="s">
        <v>28</v>
      </c>
      <c r="I279" s="17"/>
      <c r="J279" s="103"/>
      <c r="K279" s="104"/>
      <c r="L279" s="104"/>
      <c r="M279" s="105"/>
    </row>
    <row r="280" spans="2:13" ht="3.75" customHeight="1" x14ac:dyDescent="0.2">
      <c r="B280" s="14"/>
      <c r="C280" s="14"/>
      <c r="D280" s="14"/>
      <c r="E280" s="14"/>
      <c r="F280" s="12"/>
      <c r="G280" s="12"/>
      <c r="H280" s="18"/>
      <c r="I280" s="19"/>
      <c r="J280" s="19"/>
      <c r="K280" s="19"/>
      <c r="L280" s="19"/>
      <c r="M280" s="19"/>
    </row>
    <row r="281" spans="2:13" x14ac:dyDescent="0.2">
      <c r="B281" s="82" t="s">
        <v>26</v>
      </c>
      <c r="C281" s="83"/>
      <c r="D281" s="83"/>
      <c r="E281" s="83"/>
      <c r="F281" s="84"/>
      <c r="G281" s="12"/>
      <c r="H281" s="15" t="s">
        <v>28</v>
      </c>
      <c r="I281" s="17"/>
      <c r="J281" s="79"/>
      <c r="K281" s="80"/>
      <c r="L281" s="80"/>
      <c r="M281" s="81"/>
    </row>
    <row r="282" spans="2:13" ht="3.75" customHeight="1" x14ac:dyDescent="0.2">
      <c r="B282" s="14"/>
      <c r="C282" s="14"/>
      <c r="D282" s="14"/>
      <c r="E282" s="14"/>
      <c r="F282" s="12"/>
      <c r="G282" s="12"/>
      <c r="H282" s="18"/>
      <c r="I282" s="19"/>
      <c r="J282" s="19"/>
      <c r="K282" s="19"/>
      <c r="L282" s="19"/>
      <c r="M282" s="19"/>
    </row>
    <row r="283" spans="2:13" x14ac:dyDescent="0.2">
      <c r="B283" s="106" t="s">
        <v>31</v>
      </c>
      <c r="C283" s="107"/>
      <c r="D283" s="107"/>
      <c r="E283" s="107"/>
      <c r="F283" s="108"/>
      <c r="G283" s="12"/>
      <c r="H283" s="20" t="s">
        <v>28</v>
      </c>
      <c r="I283" s="21"/>
      <c r="J283" s="109">
        <f>J277+J279+(J281*12)</f>
        <v>0</v>
      </c>
      <c r="K283" s="110"/>
      <c r="L283" s="110"/>
      <c r="M283" s="111"/>
    </row>
    <row r="284" spans="2:13" ht="3.75" customHeight="1" x14ac:dyDescent="0.2">
      <c r="B284" s="14"/>
      <c r="C284" s="14"/>
      <c r="D284" s="14"/>
      <c r="E284" s="14"/>
      <c r="F284" s="12"/>
      <c r="G284" s="12"/>
      <c r="H284" s="18"/>
      <c r="I284" s="14"/>
      <c r="J284" s="14"/>
      <c r="K284" s="14"/>
      <c r="L284" s="14"/>
      <c r="M284" s="14"/>
    </row>
    <row r="285" spans="2:13" x14ac:dyDescent="0.2">
      <c r="B285" s="82" t="s">
        <v>32</v>
      </c>
      <c r="C285" s="83"/>
      <c r="D285" s="83"/>
      <c r="E285" s="83"/>
      <c r="F285" s="84"/>
      <c r="G285" s="12"/>
      <c r="H285" s="15" t="s">
        <v>28</v>
      </c>
      <c r="I285" s="17"/>
      <c r="J285" s="79">
        <v>45000</v>
      </c>
      <c r="K285" s="80"/>
      <c r="L285" s="80"/>
      <c r="M285" s="81"/>
    </row>
    <row r="286" spans="2:13" ht="3.75" customHeight="1" x14ac:dyDescent="0.2">
      <c r="B286" s="14"/>
      <c r="C286" s="14"/>
      <c r="D286" s="14"/>
      <c r="E286" s="14"/>
      <c r="F286" s="12"/>
      <c r="G286" s="12"/>
      <c r="H286" s="18"/>
      <c r="I286" s="14"/>
      <c r="J286" s="14"/>
      <c r="K286" s="14"/>
      <c r="L286" s="14"/>
      <c r="M286" s="14"/>
    </row>
    <row r="287" spans="2:13" x14ac:dyDescent="0.2">
      <c r="B287" s="82" t="s">
        <v>27</v>
      </c>
      <c r="C287" s="83"/>
      <c r="D287" s="83"/>
      <c r="E287" s="83"/>
      <c r="F287" s="84"/>
      <c r="G287" s="12"/>
      <c r="H287" s="15" t="s">
        <v>29</v>
      </c>
      <c r="I287" s="17"/>
      <c r="J287" s="131"/>
      <c r="K287" s="132"/>
      <c r="L287" s="132"/>
      <c r="M287" s="133"/>
    </row>
    <row r="288" spans="2:13" ht="3.75" customHeight="1" x14ac:dyDescent="0.2">
      <c r="B288" s="14"/>
      <c r="C288" s="14"/>
      <c r="D288" s="14"/>
      <c r="E288" s="14"/>
      <c r="F288" s="12"/>
      <c r="G288" s="12"/>
      <c r="H288" s="18"/>
      <c r="I288" s="14"/>
      <c r="J288" s="14"/>
      <c r="K288" s="14"/>
      <c r="L288" s="14"/>
      <c r="M288" s="14"/>
    </row>
    <row r="289" spans="2:13" x14ac:dyDescent="0.2">
      <c r="B289" s="82" t="s">
        <v>27</v>
      </c>
      <c r="C289" s="83"/>
      <c r="D289" s="83"/>
      <c r="E289" s="83"/>
      <c r="F289" s="84"/>
      <c r="G289" s="12"/>
      <c r="H289" s="15" t="s">
        <v>28</v>
      </c>
      <c r="I289" s="17"/>
      <c r="J289" s="79">
        <f>J285*J287</f>
        <v>0</v>
      </c>
      <c r="K289" s="80"/>
      <c r="L289" s="80"/>
      <c r="M289" s="81"/>
    </row>
    <row r="290" spans="2:13" ht="3.75" customHeight="1" x14ac:dyDescent="0.2">
      <c r="B290" s="14"/>
      <c r="C290" s="14"/>
      <c r="D290" s="14"/>
      <c r="E290" s="14"/>
      <c r="F290" s="12"/>
      <c r="G290" s="12"/>
      <c r="H290" s="18"/>
      <c r="I290" s="14"/>
      <c r="J290" s="14"/>
      <c r="K290" s="14"/>
      <c r="L290" s="14"/>
      <c r="M290" s="14"/>
    </row>
    <row r="291" spans="2:13" x14ac:dyDescent="0.2">
      <c r="B291" s="106" t="s">
        <v>34</v>
      </c>
      <c r="C291" s="107"/>
      <c r="D291" s="107"/>
      <c r="E291" s="107"/>
      <c r="F291" s="108"/>
      <c r="G291" s="12"/>
      <c r="H291" s="20" t="s">
        <v>28</v>
      </c>
      <c r="I291" s="17"/>
      <c r="J291" s="109">
        <f>J289+J283</f>
        <v>0</v>
      </c>
      <c r="K291" s="110"/>
      <c r="L291" s="110"/>
      <c r="M291" s="111"/>
    </row>
    <row r="292" spans="2:13" ht="3.75" customHeight="1" x14ac:dyDescent="0.2">
      <c r="B292" s="2"/>
      <c r="C292" s="2"/>
      <c r="D292" s="2"/>
      <c r="E292" s="2"/>
      <c r="F292" s="2"/>
      <c r="G292" s="2"/>
      <c r="H292" s="2"/>
      <c r="I292" s="2"/>
      <c r="J292" s="2"/>
      <c r="K292" s="2"/>
      <c r="L292" s="2"/>
      <c r="M292" s="2"/>
    </row>
    <row r="293" spans="2:13" ht="3.75" customHeight="1" x14ac:dyDescent="0.2">
      <c r="B293" s="2"/>
      <c r="C293" s="2"/>
      <c r="D293" s="2"/>
      <c r="E293" s="2"/>
      <c r="F293" s="2"/>
      <c r="G293" s="2"/>
      <c r="H293" s="2"/>
      <c r="I293" s="2"/>
      <c r="J293" s="2"/>
      <c r="K293" s="2"/>
      <c r="L293" s="2"/>
      <c r="M293" s="2"/>
    </row>
    <row r="294" spans="2:13" x14ac:dyDescent="0.2">
      <c r="B294" s="170" t="s">
        <v>45</v>
      </c>
      <c r="C294" s="171"/>
      <c r="D294" s="171"/>
      <c r="E294" s="171"/>
      <c r="F294" s="172"/>
      <c r="G294" s="12"/>
      <c r="H294" s="24" t="s">
        <v>9</v>
      </c>
      <c r="I294" s="13"/>
      <c r="J294" s="173" t="s">
        <v>33</v>
      </c>
      <c r="K294" s="174"/>
      <c r="L294" s="174"/>
      <c r="M294" s="175"/>
    </row>
    <row r="295" spans="2:13" ht="3.75" customHeight="1" x14ac:dyDescent="0.2">
      <c r="B295" s="14"/>
      <c r="C295" s="14"/>
      <c r="D295" s="14"/>
      <c r="E295" s="14"/>
      <c r="F295" s="14"/>
      <c r="G295" s="12"/>
      <c r="H295" s="14"/>
      <c r="I295" s="14"/>
      <c r="J295" s="14"/>
      <c r="K295" s="14"/>
      <c r="L295" s="14"/>
      <c r="M295" s="14"/>
    </row>
    <row r="296" spans="2:13" x14ac:dyDescent="0.2">
      <c r="B296" s="82" t="s">
        <v>25</v>
      </c>
      <c r="C296" s="83"/>
      <c r="D296" s="83"/>
      <c r="E296" s="83"/>
      <c r="F296" s="84"/>
      <c r="G296" s="12"/>
      <c r="H296" s="15" t="s">
        <v>28</v>
      </c>
      <c r="I296" s="13"/>
      <c r="J296" s="103"/>
      <c r="K296" s="104"/>
      <c r="L296" s="104"/>
      <c r="M296" s="105"/>
    </row>
    <row r="297" spans="2:13" ht="3.75" customHeight="1" x14ac:dyDescent="0.2">
      <c r="B297" s="14"/>
      <c r="C297" s="14"/>
      <c r="D297" s="14"/>
      <c r="E297" s="14"/>
      <c r="F297" s="12"/>
      <c r="G297" s="12"/>
      <c r="H297" s="16"/>
      <c r="I297" s="14"/>
      <c r="J297" s="14"/>
      <c r="K297" s="14"/>
      <c r="L297" s="14"/>
      <c r="M297" s="14"/>
    </row>
    <row r="298" spans="2:13" x14ac:dyDescent="0.2">
      <c r="B298" s="82" t="s">
        <v>30</v>
      </c>
      <c r="C298" s="83"/>
      <c r="D298" s="83"/>
      <c r="E298" s="83"/>
      <c r="F298" s="84"/>
      <c r="G298" s="12"/>
      <c r="H298" s="15" t="s">
        <v>28</v>
      </c>
      <c r="I298" s="17"/>
      <c r="J298" s="103"/>
      <c r="K298" s="104"/>
      <c r="L298" s="104"/>
      <c r="M298" s="105"/>
    </row>
    <row r="299" spans="2:13" ht="3.75" customHeight="1" x14ac:dyDescent="0.2">
      <c r="B299" s="14"/>
      <c r="C299" s="14"/>
      <c r="D299" s="14"/>
      <c r="E299" s="14"/>
      <c r="F299" s="12"/>
      <c r="G299" s="12"/>
      <c r="H299" s="18"/>
      <c r="I299" s="19"/>
      <c r="J299" s="19"/>
      <c r="K299" s="19"/>
      <c r="L299" s="19"/>
      <c r="M299" s="19"/>
    </row>
    <row r="300" spans="2:13" x14ac:dyDescent="0.2">
      <c r="B300" s="82" t="s">
        <v>26</v>
      </c>
      <c r="C300" s="83"/>
      <c r="D300" s="83"/>
      <c r="E300" s="83"/>
      <c r="F300" s="84"/>
      <c r="G300" s="12"/>
      <c r="H300" s="15" t="s">
        <v>28</v>
      </c>
      <c r="I300" s="17"/>
      <c r="J300" s="79"/>
      <c r="K300" s="80"/>
      <c r="L300" s="80"/>
      <c r="M300" s="81"/>
    </row>
    <row r="301" spans="2:13" ht="3.75" customHeight="1" x14ac:dyDescent="0.2">
      <c r="B301" s="14"/>
      <c r="C301" s="14"/>
      <c r="D301" s="14"/>
      <c r="E301" s="14"/>
      <c r="F301" s="12"/>
      <c r="G301" s="12"/>
      <c r="H301" s="18"/>
      <c r="I301" s="19"/>
      <c r="J301" s="19"/>
      <c r="K301" s="19"/>
      <c r="L301" s="19"/>
      <c r="M301" s="19"/>
    </row>
    <row r="302" spans="2:13" x14ac:dyDescent="0.2">
      <c r="B302" s="106" t="s">
        <v>31</v>
      </c>
      <c r="C302" s="107"/>
      <c r="D302" s="107"/>
      <c r="E302" s="107"/>
      <c r="F302" s="108"/>
      <c r="G302" s="12"/>
      <c r="H302" s="20" t="s">
        <v>28</v>
      </c>
      <c r="I302" s="21"/>
      <c r="J302" s="109">
        <f>J296+J298+(J300*12)</f>
        <v>0</v>
      </c>
      <c r="K302" s="110"/>
      <c r="L302" s="110"/>
      <c r="M302" s="111"/>
    </row>
    <row r="303" spans="2:13" ht="3.75" customHeight="1" x14ac:dyDescent="0.2">
      <c r="B303" s="14"/>
      <c r="C303" s="14"/>
      <c r="D303" s="14"/>
      <c r="E303" s="14"/>
      <c r="F303" s="12"/>
      <c r="G303" s="12"/>
      <c r="H303" s="18"/>
      <c r="I303" s="14"/>
      <c r="J303" s="14"/>
      <c r="K303" s="14"/>
      <c r="L303" s="14"/>
      <c r="M303" s="14"/>
    </row>
    <row r="304" spans="2:13" x14ac:dyDescent="0.2">
      <c r="B304" s="82" t="s">
        <v>32</v>
      </c>
      <c r="C304" s="83"/>
      <c r="D304" s="83"/>
      <c r="E304" s="83"/>
      <c r="F304" s="84"/>
      <c r="G304" s="12"/>
      <c r="H304" s="15" t="s">
        <v>28</v>
      </c>
      <c r="I304" s="17"/>
      <c r="J304" s="79">
        <v>130000</v>
      </c>
      <c r="K304" s="80"/>
      <c r="L304" s="80"/>
      <c r="M304" s="81"/>
    </row>
    <row r="305" spans="2:13" ht="3.75" customHeight="1" x14ac:dyDescent="0.2">
      <c r="B305" s="14"/>
      <c r="C305" s="14"/>
      <c r="D305" s="14"/>
      <c r="E305" s="14"/>
      <c r="F305" s="12"/>
      <c r="G305" s="12"/>
      <c r="H305" s="18"/>
      <c r="I305" s="14"/>
      <c r="J305" s="14"/>
      <c r="K305" s="14"/>
      <c r="L305" s="14"/>
      <c r="M305" s="14"/>
    </row>
    <row r="306" spans="2:13" x14ac:dyDescent="0.2">
      <c r="B306" s="82" t="s">
        <v>27</v>
      </c>
      <c r="C306" s="83"/>
      <c r="D306" s="83"/>
      <c r="E306" s="83"/>
      <c r="F306" s="84"/>
      <c r="G306" s="12"/>
      <c r="H306" s="15" t="s">
        <v>29</v>
      </c>
      <c r="I306" s="17"/>
      <c r="J306" s="131"/>
      <c r="K306" s="132"/>
      <c r="L306" s="132"/>
      <c r="M306" s="133"/>
    </row>
    <row r="307" spans="2:13" ht="3.75" customHeight="1" x14ac:dyDescent="0.2">
      <c r="B307" s="14"/>
      <c r="C307" s="14"/>
      <c r="D307" s="14"/>
      <c r="E307" s="14"/>
      <c r="F307" s="12"/>
      <c r="G307" s="12"/>
      <c r="H307" s="18"/>
      <c r="I307" s="14"/>
      <c r="J307" s="14"/>
      <c r="K307" s="14"/>
      <c r="L307" s="14"/>
      <c r="M307" s="14"/>
    </row>
    <row r="308" spans="2:13" x14ac:dyDescent="0.2">
      <c r="B308" s="82" t="s">
        <v>27</v>
      </c>
      <c r="C308" s="83"/>
      <c r="D308" s="83"/>
      <c r="E308" s="83"/>
      <c r="F308" s="84"/>
      <c r="G308" s="12"/>
      <c r="H308" s="15" t="s">
        <v>28</v>
      </c>
      <c r="I308" s="17"/>
      <c r="J308" s="79">
        <f>J304*J306</f>
        <v>0</v>
      </c>
      <c r="K308" s="80"/>
      <c r="L308" s="80"/>
      <c r="M308" s="81"/>
    </row>
    <row r="309" spans="2:13" ht="3.75" customHeight="1" x14ac:dyDescent="0.2">
      <c r="B309" s="14"/>
      <c r="C309" s="14"/>
      <c r="D309" s="14"/>
      <c r="E309" s="14"/>
      <c r="F309" s="12"/>
      <c r="G309" s="12"/>
      <c r="H309" s="18"/>
      <c r="I309" s="14"/>
      <c r="J309" s="14"/>
      <c r="K309" s="14"/>
      <c r="L309" s="14"/>
      <c r="M309" s="14"/>
    </row>
    <row r="310" spans="2:13" x14ac:dyDescent="0.2">
      <c r="B310" s="106" t="s">
        <v>34</v>
      </c>
      <c r="C310" s="107"/>
      <c r="D310" s="107"/>
      <c r="E310" s="107"/>
      <c r="F310" s="108"/>
      <c r="G310" s="12"/>
      <c r="H310" s="20" t="s">
        <v>28</v>
      </c>
      <c r="I310" s="17"/>
      <c r="J310" s="109">
        <f>J308+J302</f>
        <v>0</v>
      </c>
      <c r="K310" s="110"/>
      <c r="L310" s="110"/>
      <c r="M310" s="111"/>
    </row>
    <row r="311" spans="2:13" ht="3.75" customHeight="1" x14ac:dyDescent="0.2">
      <c r="B311" s="2"/>
      <c r="C311" s="2"/>
      <c r="D311" s="2"/>
      <c r="E311" s="2"/>
      <c r="F311" s="2"/>
      <c r="G311" s="2"/>
      <c r="H311" s="2"/>
      <c r="I311" s="2"/>
      <c r="J311" s="2"/>
      <c r="K311" s="2"/>
      <c r="L311" s="2"/>
      <c r="M311" s="2"/>
    </row>
    <row r="312" spans="2:13" ht="3.75" customHeight="1" x14ac:dyDescent="0.2">
      <c r="B312" s="2"/>
      <c r="C312" s="2"/>
      <c r="D312" s="2"/>
      <c r="E312" s="2"/>
      <c r="F312" s="2"/>
      <c r="G312" s="2"/>
      <c r="H312" s="2"/>
      <c r="I312" s="2"/>
      <c r="J312" s="2"/>
      <c r="K312" s="2"/>
      <c r="L312" s="2"/>
      <c r="M312" s="2"/>
    </row>
    <row r="313" spans="2:13" x14ac:dyDescent="0.2">
      <c r="B313" s="170" t="s">
        <v>46</v>
      </c>
      <c r="C313" s="171"/>
      <c r="D313" s="171"/>
      <c r="E313" s="171"/>
      <c r="F313" s="172"/>
      <c r="G313" s="12"/>
      <c r="H313" s="24" t="s">
        <v>9</v>
      </c>
      <c r="I313" s="13"/>
      <c r="J313" s="173" t="s">
        <v>33</v>
      </c>
      <c r="K313" s="174"/>
      <c r="L313" s="174"/>
      <c r="M313" s="175"/>
    </row>
    <row r="314" spans="2:13" ht="3.75" customHeight="1" x14ac:dyDescent="0.2">
      <c r="B314" s="14"/>
      <c r="C314" s="14"/>
      <c r="D314" s="14"/>
      <c r="E314" s="14"/>
      <c r="F314" s="14"/>
      <c r="G314" s="12"/>
      <c r="H314" s="14"/>
      <c r="I314" s="14"/>
      <c r="J314" s="14"/>
      <c r="K314" s="14"/>
      <c r="L314" s="14"/>
      <c r="M314" s="14"/>
    </row>
    <row r="315" spans="2:13" x14ac:dyDescent="0.2">
      <c r="B315" s="82" t="s">
        <v>25</v>
      </c>
      <c r="C315" s="83"/>
      <c r="D315" s="83"/>
      <c r="E315" s="83"/>
      <c r="F315" s="84"/>
      <c r="G315" s="12"/>
      <c r="H315" s="15" t="s">
        <v>28</v>
      </c>
      <c r="I315" s="13"/>
      <c r="J315" s="103"/>
      <c r="K315" s="104"/>
      <c r="L315" s="104"/>
      <c r="M315" s="105"/>
    </row>
    <row r="316" spans="2:13" ht="3.75" customHeight="1" x14ac:dyDescent="0.2">
      <c r="B316" s="14"/>
      <c r="C316" s="14"/>
      <c r="D316" s="14"/>
      <c r="E316" s="14"/>
      <c r="F316" s="12"/>
      <c r="G316" s="12"/>
      <c r="H316" s="16"/>
      <c r="I316" s="14"/>
      <c r="J316" s="14"/>
      <c r="K316" s="14"/>
      <c r="L316" s="14"/>
      <c r="M316" s="14"/>
    </row>
    <row r="317" spans="2:13" x14ac:dyDescent="0.2">
      <c r="B317" s="82" t="s">
        <v>30</v>
      </c>
      <c r="C317" s="83"/>
      <c r="D317" s="83"/>
      <c r="E317" s="83"/>
      <c r="F317" s="84"/>
      <c r="G317" s="12"/>
      <c r="H317" s="15" t="s">
        <v>28</v>
      </c>
      <c r="I317" s="17"/>
      <c r="J317" s="103"/>
      <c r="K317" s="104"/>
      <c r="L317" s="104"/>
      <c r="M317" s="105"/>
    </row>
    <row r="318" spans="2:13" ht="3.75" customHeight="1" x14ac:dyDescent="0.2">
      <c r="B318" s="14"/>
      <c r="C318" s="14"/>
      <c r="D318" s="14"/>
      <c r="E318" s="14"/>
      <c r="F318" s="12"/>
      <c r="G318" s="12"/>
      <c r="H318" s="18"/>
      <c r="I318" s="19"/>
      <c r="J318" s="19"/>
      <c r="K318" s="19"/>
      <c r="L318" s="19"/>
      <c r="M318" s="19"/>
    </row>
    <row r="319" spans="2:13" x14ac:dyDescent="0.2">
      <c r="B319" s="82" t="s">
        <v>26</v>
      </c>
      <c r="C319" s="83"/>
      <c r="D319" s="83"/>
      <c r="E319" s="83"/>
      <c r="F319" s="84"/>
      <c r="G319" s="12"/>
      <c r="H319" s="15" t="s">
        <v>28</v>
      </c>
      <c r="I319" s="17"/>
      <c r="J319" s="79"/>
      <c r="K319" s="80"/>
      <c r="L319" s="80"/>
      <c r="M319" s="81"/>
    </row>
    <row r="320" spans="2:13" ht="3.75" customHeight="1" x14ac:dyDescent="0.2">
      <c r="B320" s="14"/>
      <c r="C320" s="14"/>
      <c r="D320" s="14"/>
      <c r="E320" s="14"/>
      <c r="F320" s="12"/>
      <c r="G320" s="12"/>
      <c r="H320" s="18"/>
      <c r="I320" s="19"/>
      <c r="J320" s="19"/>
      <c r="K320" s="19"/>
      <c r="L320" s="19"/>
      <c r="M320" s="19"/>
    </row>
    <row r="321" spans="2:13" x14ac:dyDescent="0.2">
      <c r="B321" s="106" t="s">
        <v>31</v>
      </c>
      <c r="C321" s="107"/>
      <c r="D321" s="107"/>
      <c r="E321" s="107"/>
      <c r="F321" s="108"/>
      <c r="G321" s="12"/>
      <c r="H321" s="20" t="s">
        <v>28</v>
      </c>
      <c r="I321" s="21"/>
      <c r="J321" s="109">
        <f>J315+J317+(J319*12)</f>
        <v>0</v>
      </c>
      <c r="K321" s="110"/>
      <c r="L321" s="110"/>
      <c r="M321" s="111"/>
    </row>
    <row r="322" spans="2:13" ht="3.75" customHeight="1" x14ac:dyDescent="0.2">
      <c r="B322" s="14"/>
      <c r="C322" s="14"/>
      <c r="D322" s="14"/>
      <c r="E322" s="14"/>
      <c r="F322" s="12"/>
      <c r="G322" s="12"/>
      <c r="H322" s="18"/>
      <c r="I322" s="14"/>
      <c r="J322" s="14"/>
      <c r="K322" s="14"/>
      <c r="L322" s="14"/>
      <c r="M322" s="14"/>
    </row>
    <row r="323" spans="2:13" x14ac:dyDescent="0.2">
      <c r="B323" s="82" t="s">
        <v>32</v>
      </c>
      <c r="C323" s="83"/>
      <c r="D323" s="83"/>
      <c r="E323" s="83"/>
      <c r="F323" s="84"/>
      <c r="G323" s="12"/>
      <c r="H323" s="15" t="s">
        <v>28</v>
      </c>
      <c r="I323" s="17"/>
      <c r="J323" s="79">
        <v>110000</v>
      </c>
      <c r="K323" s="80"/>
      <c r="L323" s="80"/>
      <c r="M323" s="81"/>
    </row>
    <row r="324" spans="2:13" ht="3.75" customHeight="1" x14ac:dyDescent="0.2">
      <c r="B324" s="14"/>
      <c r="C324" s="14"/>
      <c r="D324" s="14"/>
      <c r="E324" s="14"/>
      <c r="F324" s="12"/>
      <c r="G324" s="12"/>
      <c r="H324" s="18"/>
      <c r="I324" s="14"/>
      <c r="J324" s="14"/>
      <c r="K324" s="14"/>
      <c r="L324" s="14"/>
      <c r="M324" s="14"/>
    </row>
    <row r="325" spans="2:13" x14ac:dyDescent="0.2">
      <c r="B325" s="82" t="s">
        <v>27</v>
      </c>
      <c r="C325" s="83"/>
      <c r="D325" s="83"/>
      <c r="E325" s="83"/>
      <c r="F325" s="84"/>
      <c r="G325" s="12"/>
      <c r="H325" s="15" t="s">
        <v>29</v>
      </c>
      <c r="I325" s="17"/>
      <c r="J325" s="131"/>
      <c r="K325" s="132"/>
      <c r="L325" s="132"/>
      <c r="M325" s="133"/>
    </row>
    <row r="326" spans="2:13" ht="3.75" customHeight="1" x14ac:dyDescent="0.2">
      <c r="B326" s="14"/>
      <c r="C326" s="14"/>
      <c r="D326" s="14"/>
      <c r="E326" s="14"/>
      <c r="F326" s="12"/>
      <c r="G326" s="12"/>
      <c r="H326" s="18"/>
      <c r="I326" s="14"/>
      <c r="J326" s="14"/>
      <c r="K326" s="14"/>
      <c r="L326" s="14"/>
      <c r="M326" s="14"/>
    </row>
    <row r="327" spans="2:13" x14ac:dyDescent="0.2">
      <c r="B327" s="82" t="s">
        <v>27</v>
      </c>
      <c r="C327" s="83"/>
      <c r="D327" s="83"/>
      <c r="E327" s="83"/>
      <c r="F327" s="84"/>
      <c r="G327" s="12"/>
      <c r="H327" s="15" t="s">
        <v>28</v>
      </c>
      <c r="I327" s="17"/>
      <c r="J327" s="79">
        <f>J323*J325</f>
        <v>0</v>
      </c>
      <c r="K327" s="80"/>
      <c r="L327" s="80"/>
      <c r="M327" s="81"/>
    </row>
    <row r="328" spans="2:13" ht="3.75" customHeight="1" x14ac:dyDescent="0.2">
      <c r="B328" s="14"/>
      <c r="C328" s="14"/>
      <c r="D328" s="14"/>
      <c r="E328" s="14"/>
      <c r="F328" s="12"/>
      <c r="G328" s="12"/>
      <c r="H328" s="18"/>
      <c r="I328" s="14"/>
      <c r="J328" s="14"/>
      <c r="K328" s="14"/>
      <c r="L328" s="14"/>
      <c r="M328" s="14"/>
    </row>
    <row r="329" spans="2:13" x14ac:dyDescent="0.2">
      <c r="B329" s="106" t="s">
        <v>34</v>
      </c>
      <c r="C329" s="107"/>
      <c r="D329" s="107"/>
      <c r="E329" s="107"/>
      <c r="F329" s="108"/>
      <c r="G329" s="12"/>
      <c r="H329" s="20" t="s">
        <v>28</v>
      </c>
      <c r="I329" s="17"/>
      <c r="J329" s="109">
        <f>J327+J321</f>
        <v>0</v>
      </c>
      <c r="K329" s="110"/>
      <c r="L329" s="110"/>
      <c r="M329" s="111"/>
    </row>
    <row r="330" spans="2:13" ht="3.75" customHeight="1" x14ac:dyDescent="0.2">
      <c r="B330" s="2"/>
      <c r="C330" s="2"/>
      <c r="D330" s="2"/>
      <c r="E330" s="2"/>
      <c r="H330" s="9"/>
      <c r="I330" s="2"/>
      <c r="J330" s="2"/>
      <c r="K330" s="2"/>
      <c r="L330" s="2"/>
      <c r="M330" s="2"/>
    </row>
    <row r="331" spans="2:13" ht="3.75" customHeight="1" x14ac:dyDescent="0.2">
      <c r="B331" s="2"/>
      <c r="C331" s="2"/>
      <c r="D331" s="2"/>
      <c r="E331" s="2"/>
      <c r="H331" s="9"/>
      <c r="I331" s="2"/>
      <c r="J331" s="2"/>
      <c r="K331" s="2"/>
      <c r="L331" s="2"/>
      <c r="M331" s="2"/>
    </row>
    <row r="332" spans="2:13" ht="3.75" customHeight="1" x14ac:dyDescent="0.2">
      <c r="B332" s="2"/>
      <c r="C332" s="2"/>
      <c r="D332" s="2"/>
      <c r="E332" s="2"/>
      <c r="H332" s="9"/>
      <c r="I332" s="2"/>
      <c r="J332" s="2"/>
      <c r="K332" s="2"/>
      <c r="L332" s="2"/>
      <c r="M332" s="2"/>
    </row>
    <row r="333" spans="2:13" x14ac:dyDescent="0.2">
      <c r="B333" s="143" t="s">
        <v>47</v>
      </c>
      <c r="C333" s="144"/>
      <c r="D333" s="144"/>
      <c r="E333" s="144"/>
      <c r="F333" s="145"/>
      <c r="H333" s="152" t="s">
        <v>28</v>
      </c>
      <c r="J333" s="155">
        <f>+J329+J310+J272+J253+J234+J291</f>
        <v>0</v>
      </c>
      <c r="K333" s="156"/>
      <c r="L333" s="156"/>
      <c r="M333" s="157"/>
    </row>
    <row r="334" spans="2:13" x14ac:dyDescent="0.2">
      <c r="B334" s="146"/>
      <c r="C334" s="147"/>
      <c r="D334" s="147"/>
      <c r="E334" s="147"/>
      <c r="F334" s="148"/>
      <c r="H334" s="153"/>
      <c r="J334" s="158"/>
      <c r="K334" s="159"/>
      <c r="L334" s="159"/>
      <c r="M334" s="160"/>
    </row>
    <row r="335" spans="2:13" x14ac:dyDescent="0.2">
      <c r="B335" s="149"/>
      <c r="C335" s="150"/>
      <c r="D335" s="150"/>
      <c r="E335" s="150"/>
      <c r="F335" s="151"/>
      <c r="H335" s="154"/>
      <c r="J335" s="161"/>
      <c r="K335" s="162"/>
      <c r="L335" s="162"/>
      <c r="M335" s="163"/>
    </row>
    <row r="336" spans="2:13" ht="3.75" customHeight="1" x14ac:dyDescent="0.2">
      <c r="B336" s="2"/>
      <c r="C336" s="2"/>
      <c r="D336" s="2"/>
      <c r="E336" s="2"/>
      <c r="H336" s="9"/>
      <c r="I336" s="2"/>
      <c r="J336" s="2"/>
      <c r="K336" s="2"/>
      <c r="L336" s="2"/>
      <c r="M336" s="2"/>
    </row>
    <row r="337" spans="2:13" ht="3.75" customHeight="1" x14ac:dyDescent="0.2">
      <c r="B337" s="2"/>
      <c r="C337" s="2"/>
      <c r="D337" s="2"/>
      <c r="E337" s="2"/>
      <c r="H337" s="9"/>
      <c r="I337" s="2"/>
      <c r="J337" s="2"/>
      <c r="K337" s="2"/>
      <c r="L337" s="2"/>
      <c r="M337" s="2"/>
    </row>
    <row r="338" spans="2:13" ht="3.75" customHeight="1" x14ac:dyDescent="0.2">
      <c r="B338" s="2"/>
      <c r="C338" s="2"/>
      <c r="D338" s="2"/>
      <c r="E338" s="2"/>
      <c r="H338" s="9"/>
      <c r="I338" s="2"/>
      <c r="J338" s="2"/>
      <c r="K338" s="2"/>
      <c r="L338" s="2"/>
      <c r="M338" s="2"/>
    </row>
    <row r="339" spans="2:13" x14ac:dyDescent="0.2">
      <c r="B339" s="112" t="s">
        <v>63</v>
      </c>
      <c r="C339" s="113"/>
      <c r="D339" s="113"/>
      <c r="E339" s="113"/>
      <c r="F339" s="114"/>
      <c r="H339" s="121">
        <f ca="1">TODAY()</f>
        <v>42850</v>
      </c>
      <c r="I339" s="122"/>
      <c r="J339" s="122"/>
      <c r="K339" s="122"/>
      <c r="L339" s="122"/>
      <c r="M339" s="123"/>
    </row>
    <row r="340" spans="2:13" x14ac:dyDescent="0.2">
      <c r="B340" s="115"/>
      <c r="C340" s="116"/>
      <c r="D340" s="116"/>
      <c r="E340" s="116"/>
      <c r="F340" s="117"/>
      <c r="H340" s="124"/>
      <c r="I340" s="125"/>
      <c r="J340" s="125"/>
      <c r="K340" s="125"/>
      <c r="L340" s="125"/>
      <c r="M340" s="126"/>
    </row>
    <row r="341" spans="2:13" x14ac:dyDescent="0.2">
      <c r="B341" s="115"/>
      <c r="C341" s="116"/>
      <c r="D341" s="116"/>
      <c r="E341" s="116"/>
      <c r="F341" s="117"/>
      <c r="H341" s="124"/>
      <c r="I341" s="125"/>
      <c r="J341" s="125"/>
      <c r="K341" s="125"/>
      <c r="L341" s="125"/>
      <c r="M341" s="126"/>
    </row>
    <row r="342" spans="2:13" x14ac:dyDescent="0.2">
      <c r="B342" s="115"/>
      <c r="C342" s="116"/>
      <c r="D342" s="116"/>
      <c r="E342" s="116"/>
      <c r="F342" s="117"/>
      <c r="H342" s="127"/>
      <c r="I342" s="125"/>
      <c r="J342" s="125"/>
      <c r="K342" s="125"/>
      <c r="L342" s="125"/>
      <c r="M342" s="126"/>
    </row>
    <row r="343" spans="2:13" x14ac:dyDescent="0.2">
      <c r="B343" s="118"/>
      <c r="C343" s="119"/>
      <c r="D343" s="119"/>
      <c r="E343" s="119"/>
      <c r="F343" s="120"/>
      <c r="H343" s="128"/>
      <c r="I343" s="129"/>
      <c r="J343" s="129"/>
      <c r="K343" s="129"/>
      <c r="L343" s="129"/>
      <c r="M343" s="130"/>
    </row>
    <row r="344" spans="2:13" ht="3.75" customHeight="1" x14ac:dyDescent="0.2">
      <c r="B344" s="14"/>
      <c r="C344" s="14"/>
      <c r="D344" s="14"/>
      <c r="E344" s="14"/>
      <c r="F344" s="12"/>
      <c r="G344" s="12"/>
      <c r="H344" s="18"/>
      <c r="I344" s="14"/>
      <c r="J344" s="14"/>
      <c r="K344" s="14"/>
      <c r="L344" s="14"/>
      <c r="M344" s="14"/>
    </row>
    <row r="351" spans="2:13" x14ac:dyDescent="0.2">
      <c r="D351" s="6"/>
    </row>
    <row r="352" spans="2:13" x14ac:dyDescent="0.2">
      <c r="D352" s="6"/>
    </row>
    <row r="353" spans="4:4" x14ac:dyDescent="0.2">
      <c r="D353" s="6"/>
    </row>
    <row r="355" spans="4:4" x14ac:dyDescent="0.2">
      <c r="D355" s="6"/>
    </row>
    <row r="356" spans="4:4" x14ac:dyDescent="0.2">
      <c r="D356" s="6"/>
    </row>
    <row r="357" spans="4:4" x14ac:dyDescent="0.2">
      <c r="D357" s="6"/>
    </row>
    <row r="358" spans="4:4" x14ac:dyDescent="0.2">
      <c r="D358" s="6"/>
    </row>
    <row r="364" spans="4:4" x14ac:dyDescent="0.2">
      <c r="D364" s="6"/>
    </row>
    <row r="365" spans="4:4" x14ac:dyDescent="0.2">
      <c r="D365" s="6"/>
    </row>
    <row r="366" spans="4:4" x14ac:dyDescent="0.2">
      <c r="D366" s="6"/>
    </row>
    <row r="367" spans="4:4" x14ac:dyDescent="0.2">
      <c r="D367" s="6"/>
    </row>
    <row r="368" spans="4:4" x14ac:dyDescent="0.2">
      <c r="D368" s="6"/>
    </row>
    <row r="369" spans="4:4" x14ac:dyDescent="0.2">
      <c r="D369" s="6"/>
    </row>
    <row r="370" spans="4:4" x14ac:dyDescent="0.2">
      <c r="D370" s="6"/>
    </row>
    <row r="371" spans="4:4" x14ac:dyDescent="0.2">
      <c r="D371" s="6"/>
    </row>
    <row r="372" spans="4:4" x14ac:dyDescent="0.2">
      <c r="D372" s="6"/>
    </row>
  </sheetData>
  <mergeCells count="245">
    <mergeCell ref="B283:F283"/>
    <mergeCell ref="J283:M283"/>
    <mergeCell ref="B285:F285"/>
    <mergeCell ref="J285:M285"/>
    <mergeCell ref="B287:F287"/>
    <mergeCell ref="J287:M287"/>
    <mergeCell ref="B289:F289"/>
    <mergeCell ref="J289:M289"/>
    <mergeCell ref="B291:F291"/>
    <mergeCell ref="J291:M291"/>
    <mergeCell ref="B275:F275"/>
    <mergeCell ref="J275:M275"/>
    <mergeCell ref="B277:F277"/>
    <mergeCell ref="J277:M277"/>
    <mergeCell ref="B279:F279"/>
    <mergeCell ref="J279:M279"/>
    <mergeCell ref="B281:F281"/>
    <mergeCell ref="J281:M281"/>
    <mergeCell ref="B83:M85"/>
    <mergeCell ref="B109:D109"/>
    <mergeCell ref="F109:G109"/>
    <mergeCell ref="H109:I109"/>
    <mergeCell ref="J109:K109"/>
    <mergeCell ref="B125:D125"/>
    <mergeCell ref="F125:G125"/>
    <mergeCell ref="H125:I125"/>
    <mergeCell ref="J115:K115"/>
    <mergeCell ref="B117:D117"/>
    <mergeCell ref="F117:G117"/>
    <mergeCell ref="H117:I117"/>
    <mergeCell ref="J117:K117"/>
    <mergeCell ref="J125:K125"/>
    <mergeCell ref="B119:D119"/>
    <mergeCell ref="F119:G119"/>
    <mergeCell ref="B174:J176"/>
    <mergeCell ref="B44:M46"/>
    <mergeCell ref="B51:M54"/>
    <mergeCell ref="H119:I119"/>
    <mergeCell ref="J119:K119"/>
    <mergeCell ref="B123:D123"/>
    <mergeCell ref="F123:G123"/>
    <mergeCell ref="H123:I123"/>
    <mergeCell ref="J123:K123"/>
    <mergeCell ref="B121:D121"/>
    <mergeCell ref="F121:G121"/>
    <mergeCell ref="H121:I121"/>
    <mergeCell ref="J121:K121"/>
    <mergeCell ref="B115:D115"/>
    <mergeCell ref="F115:G115"/>
    <mergeCell ref="H115:I115"/>
    <mergeCell ref="B93:M93"/>
    <mergeCell ref="B101:M101"/>
    <mergeCell ref="F103:G103"/>
    <mergeCell ref="H103:I103"/>
    <mergeCell ref="J103:K103"/>
    <mergeCell ref="H95:J95"/>
    <mergeCell ref="H97:J97"/>
    <mergeCell ref="H99:J99"/>
    <mergeCell ref="B95:G95"/>
    <mergeCell ref="B97:G97"/>
    <mergeCell ref="B99:G99"/>
    <mergeCell ref="L95:M99"/>
    <mergeCell ref="B105:D105"/>
    <mergeCell ref="B113:D113"/>
    <mergeCell ref="F105:G105"/>
    <mergeCell ref="H105:I105"/>
    <mergeCell ref="J105:K105"/>
    <mergeCell ref="B107:D107"/>
    <mergeCell ref="B111:D111"/>
    <mergeCell ref="F107:G107"/>
    <mergeCell ref="H107:I107"/>
    <mergeCell ref="J107:K107"/>
    <mergeCell ref="F111:G111"/>
    <mergeCell ref="H111:I111"/>
    <mergeCell ref="J111:K111"/>
    <mergeCell ref="F113:G113"/>
    <mergeCell ref="H113:I113"/>
    <mergeCell ref="J113:K113"/>
    <mergeCell ref="B199:J202"/>
    <mergeCell ref="B66:D66"/>
    <mergeCell ref="B62:D62"/>
    <mergeCell ref="B216:M216"/>
    <mergeCell ref="B204:J207"/>
    <mergeCell ref="B127:M127"/>
    <mergeCell ref="B10:D10"/>
    <mergeCell ref="E10:M10"/>
    <mergeCell ref="B14:D14"/>
    <mergeCell ref="E14:M14"/>
    <mergeCell ref="B183:J185"/>
    <mergeCell ref="B64:D64"/>
    <mergeCell ref="B129:J135"/>
    <mergeCell ref="B178:J181"/>
    <mergeCell ref="B137:J139"/>
    <mergeCell ref="B164:J167"/>
    <mergeCell ref="B141:J144"/>
    <mergeCell ref="B146:J147"/>
    <mergeCell ref="B149:J151"/>
    <mergeCell ref="B56:M56"/>
    <mergeCell ref="B60:D60"/>
    <mergeCell ref="B160:J162"/>
    <mergeCell ref="B187:J190"/>
    <mergeCell ref="B192:J194"/>
    <mergeCell ref="B36:M36"/>
    <mergeCell ref="B25:M25"/>
    <mergeCell ref="B27:M27"/>
    <mergeCell ref="B20:M20"/>
    <mergeCell ref="B87:M87"/>
    <mergeCell ref="B89:D89"/>
    <mergeCell ref="B91:D91"/>
    <mergeCell ref="B21:M21"/>
    <mergeCell ref="B74:D81"/>
    <mergeCell ref="F74:M81"/>
    <mergeCell ref="B29:M34"/>
    <mergeCell ref="J234:M234"/>
    <mergeCell ref="B237:F237"/>
    <mergeCell ref="J237:M237"/>
    <mergeCell ref="B218:F218"/>
    <mergeCell ref="J218:M218"/>
    <mergeCell ref="B220:F220"/>
    <mergeCell ref="B2:M2"/>
    <mergeCell ref="B11:D11"/>
    <mergeCell ref="E11:M11"/>
    <mergeCell ref="B15:D15"/>
    <mergeCell ref="E15:M15"/>
    <mergeCell ref="B4:M4"/>
    <mergeCell ref="B8:D8"/>
    <mergeCell ref="E8:M8"/>
    <mergeCell ref="B9:D9"/>
    <mergeCell ref="B6:M6"/>
    <mergeCell ref="B12:D12"/>
    <mergeCell ref="E12:M12"/>
    <mergeCell ref="B13:D13"/>
    <mergeCell ref="E13:M13"/>
    <mergeCell ref="E9:M9"/>
    <mergeCell ref="B153:J154"/>
    <mergeCell ref="B196:J197"/>
    <mergeCell ref="B156:J158"/>
    <mergeCell ref="B268:F268"/>
    <mergeCell ref="B270:F270"/>
    <mergeCell ref="B272:F272"/>
    <mergeCell ref="J272:M272"/>
    <mergeCell ref="J270:M270"/>
    <mergeCell ref="J268:M268"/>
    <mergeCell ref="B209:J211"/>
    <mergeCell ref="B213:J214"/>
    <mergeCell ref="B258:F258"/>
    <mergeCell ref="B256:F256"/>
    <mergeCell ref="B260:F260"/>
    <mergeCell ref="B266:F266"/>
    <mergeCell ref="B264:F264"/>
    <mergeCell ref="B262:F262"/>
    <mergeCell ref="J258:M258"/>
    <mergeCell ref="J260:M260"/>
    <mergeCell ref="J262:M262"/>
    <mergeCell ref="J266:M266"/>
    <mergeCell ref="J264:M264"/>
    <mergeCell ref="J256:M256"/>
    <mergeCell ref="J230:M230"/>
    <mergeCell ref="B232:F232"/>
    <mergeCell ref="J232:M232"/>
    <mergeCell ref="B234:F234"/>
    <mergeCell ref="B300:F300"/>
    <mergeCell ref="J300:M300"/>
    <mergeCell ref="B302:F302"/>
    <mergeCell ref="J302:M302"/>
    <mergeCell ref="B304:F304"/>
    <mergeCell ref="J304:M304"/>
    <mergeCell ref="B294:F294"/>
    <mergeCell ref="J294:M294"/>
    <mergeCell ref="B296:F296"/>
    <mergeCell ref="J296:M296"/>
    <mergeCell ref="B298:F298"/>
    <mergeCell ref="J298:M298"/>
    <mergeCell ref="B333:F335"/>
    <mergeCell ref="H333:H335"/>
    <mergeCell ref="J333:M335"/>
    <mergeCell ref="B17:M17"/>
    <mergeCell ref="B19:M19"/>
    <mergeCell ref="B55:M55"/>
    <mergeCell ref="B48:M49"/>
    <mergeCell ref="B325:F325"/>
    <mergeCell ref="J325:M325"/>
    <mergeCell ref="B327:F327"/>
    <mergeCell ref="J327:M327"/>
    <mergeCell ref="B329:F329"/>
    <mergeCell ref="J329:M329"/>
    <mergeCell ref="B319:F319"/>
    <mergeCell ref="J319:M319"/>
    <mergeCell ref="B321:F321"/>
    <mergeCell ref="J321:M321"/>
    <mergeCell ref="B323:F323"/>
    <mergeCell ref="J323:M323"/>
    <mergeCell ref="B313:F313"/>
    <mergeCell ref="J313:M313"/>
    <mergeCell ref="B315:F315"/>
    <mergeCell ref="J315:M315"/>
    <mergeCell ref="J310:M310"/>
    <mergeCell ref="B339:F343"/>
    <mergeCell ref="H339:M343"/>
    <mergeCell ref="B249:F249"/>
    <mergeCell ref="J249:M249"/>
    <mergeCell ref="B251:F251"/>
    <mergeCell ref="J251:M251"/>
    <mergeCell ref="B253:F253"/>
    <mergeCell ref="J253:M253"/>
    <mergeCell ref="B239:F239"/>
    <mergeCell ref="J239:M239"/>
    <mergeCell ref="B241:F241"/>
    <mergeCell ref="J241:M241"/>
    <mergeCell ref="B243:F243"/>
    <mergeCell ref="J243:M243"/>
    <mergeCell ref="B245:F245"/>
    <mergeCell ref="J245:M245"/>
    <mergeCell ref="B247:F247"/>
    <mergeCell ref="B317:F317"/>
    <mergeCell ref="J317:M317"/>
    <mergeCell ref="B306:F306"/>
    <mergeCell ref="J306:M306"/>
    <mergeCell ref="B308:F308"/>
    <mergeCell ref="J308:M308"/>
    <mergeCell ref="B310:F310"/>
    <mergeCell ref="J247:M247"/>
    <mergeCell ref="B228:F228"/>
    <mergeCell ref="J228:M228"/>
    <mergeCell ref="B230:F230"/>
    <mergeCell ref="B24:M24"/>
    <mergeCell ref="B22:M23"/>
    <mergeCell ref="B72:D72"/>
    <mergeCell ref="B38:M38"/>
    <mergeCell ref="B40:M42"/>
    <mergeCell ref="B169:J172"/>
    <mergeCell ref="B26:M26"/>
    <mergeCell ref="B28:M28"/>
    <mergeCell ref="B35:M35"/>
    <mergeCell ref="B37:M37"/>
    <mergeCell ref="B68:D68"/>
    <mergeCell ref="B70:D70"/>
    <mergeCell ref="J220:M220"/>
    <mergeCell ref="B222:F222"/>
    <mergeCell ref="J222:M222"/>
    <mergeCell ref="B224:F224"/>
    <mergeCell ref="J224:M224"/>
    <mergeCell ref="B226:F226"/>
    <mergeCell ref="J226:M226"/>
    <mergeCell ref="K204:M207"/>
  </mergeCells>
  <pageMargins left="0.7" right="0.7" top="0.75" bottom="0.75" header="0.3" footer="0.3"/>
  <pageSetup fitToHeight="0" orientation="portrait" horizontalDpi="4294967295" verticalDpi="4294967295" r:id="rId1"/>
  <rowBreaks count="5" manualBreakCount="5">
    <brk id="55" max="16383" man="1"/>
    <brk id="126" max="16383" man="1"/>
    <brk id="177" max="16383" man="1"/>
    <brk id="215" max="16383" man="1"/>
    <brk id="29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10</xdr:col>
                    <xdr:colOff>161925</xdr:colOff>
                    <xdr:row>131</xdr:row>
                    <xdr:rowOff>38100</xdr:rowOff>
                  </from>
                  <to>
                    <xdr:col>12</xdr:col>
                    <xdr:colOff>257175</xdr:colOff>
                    <xdr:row>132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12</xdr:col>
                    <xdr:colOff>19050</xdr:colOff>
                    <xdr:row>131</xdr:row>
                    <xdr:rowOff>38100</xdr:rowOff>
                  </from>
                  <to>
                    <xdr:col>13</xdr:col>
                    <xdr:colOff>219075</xdr:colOff>
                    <xdr:row>132</xdr:row>
                    <xdr:rowOff>66675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10</xdr:col>
                    <xdr:colOff>161925</xdr:colOff>
                    <xdr:row>178</xdr:row>
                    <xdr:rowOff>85725</xdr:rowOff>
                  </from>
                  <to>
                    <xdr:col>12</xdr:col>
                    <xdr:colOff>257175</xdr:colOff>
                    <xdr:row>179</xdr:row>
                    <xdr:rowOff>114300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12</xdr:col>
                    <xdr:colOff>19050</xdr:colOff>
                    <xdr:row>178</xdr:row>
                    <xdr:rowOff>85725</xdr:rowOff>
                  </from>
                  <to>
                    <xdr:col>13</xdr:col>
                    <xdr:colOff>219075</xdr:colOff>
                    <xdr:row>179</xdr:row>
                    <xdr:rowOff>114300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12</xdr:col>
                    <xdr:colOff>19050</xdr:colOff>
                    <xdr:row>182</xdr:row>
                    <xdr:rowOff>152400</xdr:rowOff>
                  </from>
                  <to>
                    <xdr:col>13</xdr:col>
                    <xdr:colOff>219075</xdr:colOff>
                    <xdr:row>184</xdr:row>
                    <xdr:rowOff>0</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10</xdr:col>
                    <xdr:colOff>161925</xdr:colOff>
                    <xdr:row>148</xdr:row>
                    <xdr:rowOff>180975</xdr:rowOff>
                  </from>
                  <to>
                    <xdr:col>12</xdr:col>
                    <xdr:colOff>257175</xdr:colOff>
                    <xdr:row>150</xdr:row>
                    <xdr:rowOff>9525</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12</xdr:col>
                    <xdr:colOff>19050</xdr:colOff>
                    <xdr:row>141</xdr:row>
                    <xdr:rowOff>57150</xdr:rowOff>
                  </from>
                  <to>
                    <xdr:col>13</xdr:col>
                    <xdr:colOff>219075</xdr:colOff>
                    <xdr:row>142</xdr:row>
                    <xdr:rowOff>85725</xdr:rowOff>
                  </to>
                </anchor>
              </controlPr>
            </control>
          </mc:Choice>
        </mc:AlternateContent>
        <mc:AlternateContent xmlns:mc="http://schemas.openxmlformats.org/markup-compatibility/2006">
          <mc:Choice Requires="x14">
            <control shapeId="1036" r:id="rId11" name="Check Box 12">
              <controlPr defaultSize="0" autoFill="0" autoLine="0" autoPict="0">
                <anchor moveWithCells="1">
                  <from>
                    <xdr:col>12</xdr:col>
                    <xdr:colOff>19050</xdr:colOff>
                    <xdr:row>148</xdr:row>
                    <xdr:rowOff>180975</xdr:rowOff>
                  </from>
                  <to>
                    <xdr:col>13</xdr:col>
                    <xdr:colOff>219075</xdr:colOff>
                    <xdr:row>150</xdr:row>
                    <xdr:rowOff>9525</xdr:rowOff>
                  </to>
                </anchor>
              </controlPr>
            </control>
          </mc:Choice>
        </mc:AlternateContent>
        <mc:AlternateContent xmlns:mc="http://schemas.openxmlformats.org/markup-compatibility/2006">
          <mc:Choice Requires="x14">
            <control shapeId="1037" r:id="rId12" name="Check Box 13">
              <controlPr defaultSize="0" autoFill="0" autoLine="0" autoPict="0">
                <anchor moveWithCells="1">
                  <from>
                    <xdr:col>10</xdr:col>
                    <xdr:colOff>161925</xdr:colOff>
                    <xdr:row>136</xdr:row>
                    <xdr:rowOff>171450</xdr:rowOff>
                  </from>
                  <to>
                    <xdr:col>12</xdr:col>
                    <xdr:colOff>257175</xdr:colOff>
                    <xdr:row>138</xdr:row>
                    <xdr:rowOff>0</xdr:rowOff>
                  </to>
                </anchor>
              </controlPr>
            </control>
          </mc:Choice>
        </mc:AlternateContent>
        <mc:AlternateContent xmlns:mc="http://schemas.openxmlformats.org/markup-compatibility/2006">
          <mc:Choice Requires="x14">
            <control shapeId="1038" r:id="rId13" name="Check Box 14">
              <controlPr defaultSize="0" autoFill="0" autoLine="0" autoPict="0">
                <anchor moveWithCells="1">
                  <from>
                    <xdr:col>10</xdr:col>
                    <xdr:colOff>161925</xdr:colOff>
                    <xdr:row>164</xdr:row>
                    <xdr:rowOff>57150</xdr:rowOff>
                  </from>
                  <to>
                    <xdr:col>12</xdr:col>
                    <xdr:colOff>257175</xdr:colOff>
                    <xdr:row>165</xdr:row>
                    <xdr:rowOff>85725</xdr:rowOff>
                  </to>
                </anchor>
              </controlPr>
            </control>
          </mc:Choice>
        </mc:AlternateContent>
        <mc:AlternateContent xmlns:mc="http://schemas.openxmlformats.org/markup-compatibility/2006">
          <mc:Choice Requires="x14">
            <control shapeId="1039" r:id="rId14" name="Check Box 15">
              <controlPr defaultSize="0" autoFill="0" autoLine="0" autoPict="0">
                <anchor moveWithCells="1">
                  <from>
                    <xdr:col>10</xdr:col>
                    <xdr:colOff>161925</xdr:colOff>
                    <xdr:row>182</xdr:row>
                    <xdr:rowOff>152400</xdr:rowOff>
                  </from>
                  <to>
                    <xdr:col>12</xdr:col>
                    <xdr:colOff>257175</xdr:colOff>
                    <xdr:row>184</xdr:row>
                    <xdr:rowOff>0</xdr:rowOff>
                  </to>
                </anchor>
              </controlPr>
            </control>
          </mc:Choice>
        </mc:AlternateContent>
        <mc:AlternateContent xmlns:mc="http://schemas.openxmlformats.org/markup-compatibility/2006">
          <mc:Choice Requires="x14">
            <control shapeId="1041" r:id="rId15" name="Check Box 17">
              <controlPr defaultSize="0" autoFill="0" autoLine="0" autoPict="0">
                <anchor moveWithCells="1">
                  <from>
                    <xdr:col>10</xdr:col>
                    <xdr:colOff>161925</xdr:colOff>
                    <xdr:row>141</xdr:row>
                    <xdr:rowOff>57150</xdr:rowOff>
                  </from>
                  <to>
                    <xdr:col>12</xdr:col>
                    <xdr:colOff>257175</xdr:colOff>
                    <xdr:row>142</xdr:row>
                    <xdr:rowOff>85725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12</xdr:col>
                    <xdr:colOff>19050</xdr:colOff>
                    <xdr:row>136</xdr:row>
                    <xdr:rowOff>171450</xdr:rowOff>
                  </from>
                  <to>
                    <xdr:col>13</xdr:col>
                    <xdr:colOff>219075</xdr:colOff>
                    <xdr:row>138</xdr:row>
                    <xdr:rowOff>0</xdr:rowOff>
                  </to>
                </anchor>
              </controlPr>
            </control>
          </mc:Choice>
        </mc:AlternateContent>
        <mc:AlternateContent xmlns:mc="http://schemas.openxmlformats.org/markup-compatibility/2006">
          <mc:Choice Requires="x14">
            <control shapeId="1045" r:id="rId17" name="Check Box 21">
              <controlPr defaultSize="0" autoFill="0" autoLine="0" autoPict="0">
                <anchor moveWithCells="1">
                  <from>
                    <xdr:col>12</xdr:col>
                    <xdr:colOff>19050</xdr:colOff>
                    <xdr:row>164</xdr:row>
                    <xdr:rowOff>57150</xdr:rowOff>
                  </from>
                  <to>
                    <xdr:col>13</xdr:col>
                    <xdr:colOff>219075</xdr:colOff>
                    <xdr:row>165</xdr:row>
                    <xdr:rowOff>85725</xdr:rowOff>
                  </to>
                </anchor>
              </controlPr>
            </control>
          </mc:Choice>
        </mc:AlternateContent>
        <mc:AlternateContent xmlns:mc="http://schemas.openxmlformats.org/markup-compatibility/2006">
          <mc:Choice Requires="x14">
            <control shapeId="1046" r:id="rId18" name="Check Box 22">
              <controlPr defaultSize="0" autoFill="0" autoLine="0" autoPict="0">
                <anchor moveWithCells="1">
                  <from>
                    <xdr:col>10</xdr:col>
                    <xdr:colOff>161925</xdr:colOff>
                    <xdr:row>145</xdr:row>
                    <xdr:rowOff>76200</xdr:rowOff>
                  </from>
                  <to>
                    <xdr:col>12</xdr:col>
                    <xdr:colOff>257175</xdr:colOff>
                    <xdr:row>146</xdr:row>
                    <xdr:rowOff>104775</xdr:rowOff>
                  </to>
                </anchor>
              </controlPr>
            </control>
          </mc:Choice>
        </mc:AlternateContent>
        <mc:AlternateContent xmlns:mc="http://schemas.openxmlformats.org/markup-compatibility/2006">
          <mc:Choice Requires="x14">
            <control shapeId="1047" r:id="rId19" name="Check Box 23">
              <controlPr defaultSize="0" autoFill="0" autoLine="0" autoPict="0">
                <anchor moveWithCells="1">
                  <from>
                    <xdr:col>12</xdr:col>
                    <xdr:colOff>19050</xdr:colOff>
                    <xdr:row>145</xdr:row>
                    <xdr:rowOff>76200</xdr:rowOff>
                  </from>
                  <to>
                    <xdr:col>13</xdr:col>
                    <xdr:colOff>219075</xdr:colOff>
                    <xdr:row>146</xdr:row>
                    <xdr:rowOff>104775</xdr:rowOff>
                  </to>
                </anchor>
              </controlPr>
            </control>
          </mc:Choice>
        </mc:AlternateContent>
        <mc:AlternateContent xmlns:mc="http://schemas.openxmlformats.org/markup-compatibility/2006">
          <mc:Choice Requires="x14">
            <control shapeId="1048" r:id="rId20" name="Check Box 24">
              <controlPr defaultSize="0" autoFill="0" autoLine="0" autoPict="0">
                <anchor moveWithCells="1">
                  <from>
                    <xdr:col>10</xdr:col>
                    <xdr:colOff>161925</xdr:colOff>
                    <xdr:row>160</xdr:row>
                    <xdr:rowOff>9525</xdr:rowOff>
                  </from>
                  <to>
                    <xdr:col>12</xdr:col>
                    <xdr:colOff>257175</xdr:colOff>
                    <xdr:row>161</xdr:row>
                    <xdr:rowOff>28575</xdr:rowOff>
                  </to>
                </anchor>
              </controlPr>
            </control>
          </mc:Choice>
        </mc:AlternateContent>
        <mc:AlternateContent xmlns:mc="http://schemas.openxmlformats.org/markup-compatibility/2006">
          <mc:Choice Requires="x14">
            <control shapeId="1049" r:id="rId21" name="Check Box 25">
              <controlPr defaultSize="0" autoFill="0" autoLine="0" autoPict="0">
                <anchor moveWithCells="1">
                  <from>
                    <xdr:col>12</xdr:col>
                    <xdr:colOff>19050</xdr:colOff>
                    <xdr:row>160</xdr:row>
                    <xdr:rowOff>9525</xdr:rowOff>
                  </from>
                  <to>
                    <xdr:col>13</xdr:col>
                    <xdr:colOff>219075</xdr:colOff>
                    <xdr:row>161</xdr:row>
                    <xdr:rowOff>28575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161925</xdr:colOff>
                    <xdr:row>187</xdr:row>
                    <xdr:rowOff>66675</xdr:rowOff>
                  </from>
                  <to>
                    <xdr:col>12</xdr:col>
                    <xdr:colOff>257175</xdr:colOff>
                    <xdr:row>188</xdr:row>
                    <xdr:rowOff>85725</xdr:rowOff>
                  </to>
                </anchor>
              </controlPr>
            </control>
          </mc:Choice>
        </mc:AlternateContent>
        <mc:AlternateContent xmlns:mc="http://schemas.openxmlformats.org/markup-compatibility/2006">
          <mc:Choice Requires="x14">
            <control shapeId="1051" r:id="rId23" name="Check Box 27">
              <controlPr defaultSize="0" autoFill="0" autoLine="0" autoPict="0">
                <anchor moveWithCells="1">
                  <from>
                    <xdr:col>12</xdr:col>
                    <xdr:colOff>19050</xdr:colOff>
                    <xdr:row>187</xdr:row>
                    <xdr:rowOff>66675</xdr:rowOff>
                  </from>
                  <to>
                    <xdr:col>13</xdr:col>
                    <xdr:colOff>219075</xdr:colOff>
                    <xdr:row>188</xdr:row>
                    <xdr:rowOff>85725</xdr:rowOff>
                  </to>
                </anchor>
              </controlPr>
            </control>
          </mc:Choice>
        </mc:AlternateContent>
        <mc:AlternateContent xmlns:mc="http://schemas.openxmlformats.org/markup-compatibility/2006">
          <mc:Choice Requires="x14">
            <control shapeId="1052" r:id="rId24" name="Check Box 28">
              <controlPr defaultSize="0" autoFill="0" autoLine="0" autoPict="0">
                <anchor moveWithCells="1">
                  <from>
                    <xdr:col>10</xdr:col>
                    <xdr:colOff>161925</xdr:colOff>
                    <xdr:row>191</xdr:row>
                    <xdr:rowOff>161925</xdr:rowOff>
                  </from>
                  <to>
                    <xdr:col>12</xdr:col>
                    <xdr:colOff>257175</xdr:colOff>
                    <xdr:row>192</xdr:row>
                    <xdr:rowOff>180975</xdr:rowOff>
                  </to>
                </anchor>
              </controlPr>
            </control>
          </mc:Choice>
        </mc:AlternateContent>
        <mc:AlternateContent xmlns:mc="http://schemas.openxmlformats.org/markup-compatibility/2006">
          <mc:Choice Requires="x14">
            <control shapeId="1053" r:id="rId25" name="Check Box 29">
              <controlPr defaultSize="0" autoFill="0" autoLine="0" autoPict="0">
                <anchor moveWithCells="1">
                  <from>
                    <xdr:col>12</xdr:col>
                    <xdr:colOff>19050</xdr:colOff>
                    <xdr:row>191</xdr:row>
                    <xdr:rowOff>161925</xdr:rowOff>
                  </from>
                  <to>
                    <xdr:col>13</xdr:col>
                    <xdr:colOff>219075</xdr:colOff>
                    <xdr:row>192</xdr:row>
                    <xdr:rowOff>180975</xdr:rowOff>
                  </to>
                </anchor>
              </controlPr>
            </control>
          </mc:Choice>
        </mc:AlternateContent>
        <mc:AlternateContent xmlns:mc="http://schemas.openxmlformats.org/markup-compatibility/2006">
          <mc:Choice Requires="x14">
            <control shapeId="1054" r:id="rId26" name="Check Box 30">
              <controlPr defaultSize="0" autoFill="0" autoLine="0" autoPict="0">
                <anchor moveWithCells="1">
                  <from>
                    <xdr:col>10</xdr:col>
                    <xdr:colOff>161925</xdr:colOff>
                    <xdr:row>152</xdr:row>
                    <xdr:rowOff>104775</xdr:rowOff>
                  </from>
                  <to>
                    <xdr:col>12</xdr:col>
                    <xdr:colOff>257175</xdr:colOff>
                    <xdr:row>153</xdr:row>
                    <xdr:rowOff>123825</xdr:rowOff>
                  </to>
                </anchor>
              </controlPr>
            </control>
          </mc:Choice>
        </mc:AlternateContent>
        <mc:AlternateContent xmlns:mc="http://schemas.openxmlformats.org/markup-compatibility/2006">
          <mc:Choice Requires="x14">
            <control shapeId="1055" r:id="rId27" name="Check Box 31">
              <controlPr defaultSize="0" autoFill="0" autoLine="0" autoPict="0">
                <anchor moveWithCells="1">
                  <from>
                    <xdr:col>12</xdr:col>
                    <xdr:colOff>19050</xdr:colOff>
                    <xdr:row>152</xdr:row>
                    <xdr:rowOff>104775</xdr:rowOff>
                  </from>
                  <to>
                    <xdr:col>13</xdr:col>
                    <xdr:colOff>219075</xdr:colOff>
                    <xdr:row>153</xdr:row>
                    <xdr:rowOff>123825</xdr:rowOff>
                  </to>
                </anchor>
              </controlPr>
            </control>
          </mc:Choice>
        </mc:AlternateContent>
        <mc:AlternateContent xmlns:mc="http://schemas.openxmlformats.org/markup-compatibility/2006">
          <mc:Choice Requires="x14">
            <control shapeId="1056" r:id="rId28" name="Check Box 32">
              <controlPr defaultSize="0" autoFill="0" autoLine="0" autoPict="0">
                <anchor moveWithCells="1">
                  <from>
                    <xdr:col>10</xdr:col>
                    <xdr:colOff>161925</xdr:colOff>
                    <xdr:row>195</xdr:row>
                    <xdr:rowOff>85725</xdr:rowOff>
                  </from>
                  <to>
                    <xdr:col>12</xdr:col>
                    <xdr:colOff>257175</xdr:colOff>
                    <xdr:row>196</xdr:row>
                    <xdr:rowOff>104775</xdr:rowOff>
                  </to>
                </anchor>
              </controlPr>
            </control>
          </mc:Choice>
        </mc:AlternateContent>
        <mc:AlternateContent xmlns:mc="http://schemas.openxmlformats.org/markup-compatibility/2006">
          <mc:Choice Requires="x14">
            <control shapeId="1057" r:id="rId29" name="Check Box 33">
              <controlPr defaultSize="0" autoFill="0" autoLine="0" autoPict="0">
                <anchor moveWithCells="1">
                  <from>
                    <xdr:col>12</xdr:col>
                    <xdr:colOff>19050</xdr:colOff>
                    <xdr:row>195</xdr:row>
                    <xdr:rowOff>85725</xdr:rowOff>
                  </from>
                  <to>
                    <xdr:col>13</xdr:col>
                    <xdr:colOff>219075</xdr:colOff>
                    <xdr:row>196</xdr:row>
                    <xdr:rowOff>104775</xdr:rowOff>
                  </to>
                </anchor>
              </controlPr>
            </control>
          </mc:Choice>
        </mc:AlternateContent>
        <mc:AlternateContent xmlns:mc="http://schemas.openxmlformats.org/markup-compatibility/2006">
          <mc:Choice Requires="x14">
            <control shapeId="1058" r:id="rId30" name="Check Box 34">
              <controlPr defaultSize="0" autoFill="0" autoLine="0" autoPict="0">
                <anchor moveWithCells="1">
                  <from>
                    <xdr:col>10</xdr:col>
                    <xdr:colOff>161925</xdr:colOff>
                    <xdr:row>156</xdr:row>
                    <xdr:rowOff>0</xdr:rowOff>
                  </from>
                  <to>
                    <xdr:col>12</xdr:col>
                    <xdr:colOff>257175</xdr:colOff>
                    <xdr:row>157</xdr:row>
                    <xdr:rowOff>19050</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12</xdr:col>
                    <xdr:colOff>19050</xdr:colOff>
                    <xdr:row>156</xdr:row>
                    <xdr:rowOff>0</xdr:rowOff>
                  </from>
                  <to>
                    <xdr:col>13</xdr:col>
                    <xdr:colOff>219075</xdr:colOff>
                    <xdr:row>157</xdr:row>
                    <xdr:rowOff>19050</xdr:rowOff>
                  </to>
                </anchor>
              </controlPr>
            </control>
          </mc:Choice>
        </mc:AlternateContent>
        <mc:AlternateContent xmlns:mc="http://schemas.openxmlformats.org/markup-compatibility/2006">
          <mc:Choice Requires="x14">
            <control shapeId="1060" r:id="rId32" name="Check Box 36">
              <controlPr defaultSize="0" autoFill="0" autoLine="0" autoPict="0">
                <anchor moveWithCells="1">
                  <from>
                    <xdr:col>10</xdr:col>
                    <xdr:colOff>161925</xdr:colOff>
                    <xdr:row>199</xdr:row>
                    <xdr:rowOff>76200</xdr:rowOff>
                  </from>
                  <to>
                    <xdr:col>12</xdr:col>
                    <xdr:colOff>257175</xdr:colOff>
                    <xdr:row>200</xdr:row>
                    <xdr:rowOff>95250</xdr:rowOff>
                  </to>
                </anchor>
              </controlPr>
            </control>
          </mc:Choice>
        </mc:AlternateContent>
        <mc:AlternateContent xmlns:mc="http://schemas.openxmlformats.org/markup-compatibility/2006">
          <mc:Choice Requires="x14">
            <control shapeId="1061" r:id="rId33" name="Check Box 37">
              <controlPr defaultSize="0" autoFill="0" autoLine="0" autoPict="0">
                <anchor moveWithCells="1">
                  <from>
                    <xdr:col>12</xdr:col>
                    <xdr:colOff>19050</xdr:colOff>
                    <xdr:row>199</xdr:row>
                    <xdr:rowOff>76200</xdr:rowOff>
                  </from>
                  <to>
                    <xdr:col>13</xdr:col>
                    <xdr:colOff>219075</xdr:colOff>
                    <xdr:row>200</xdr:row>
                    <xdr:rowOff>95250</xdr:rowOff>
                  </to>
                </anchor>
              </controlPr>
            </control>
          </mc:Choice>
        </mc:AlternateContent>
        <mc:AlternateContent xmlns:mc="http://schemas.openxmlformats.org/markup-compatibility/2006">
          <mc:Choice Requires="x14">
            <control shapeId="1064" r:id="rId34" name="Check Box 40">
              <controlPr defaultSize="0" autoFill="0" autoLine="0" autoPict="0">
                <anchor moveWithCells="1">
                  <from>
                    <xdr:col>10</xdr:col>
                    <xdr:colOff>161925</xdr:colOff>
                    <xdr:row>204</xdr:row>
                    <xdr:rowOff>85725</xdr:rowOff>
                  </from>
                  <to>
                    <xdr:col>12</xdr:col>
                    <xdr:colOff>257175</xdr:colOff>
                    <xdr:row>205</xdr:row>
                    <xdr:rowOff>104775</xdr:rowOff>
                  </to>
                </anchor>
              </controlPr>
            </control>
          </mc:Choice>
        </mc:AlternateContent>
        <mc:AlternateContent xmlns:mc="http://schemas.openxmlformats.org/markup-compatibility/2006">
          <mc:Choice Requires="x14">
            <control shapeId="1065" r:id="rId35" name="Check Box 41">
              <controlPr defaultSize="0" autoFill="0" autoLine="0" autoPict="0">
                <anchor moveWithCells="1">
                  <from>
                    <xdr:col>12</xdr:col>
                    <xdr:colOff>19050</xdr:colOff>
                    <xdr:row>204</xdr:row>
                    <xdr:rowOff>85725</xdr:rowOff>
                  </from>
                  <to>
                    <xdr:col>13</xdr:col>
                    <xdr:colOff>219075</xdr:colOff>
                    <xdr:row>205</xdr:row>
                    <xdr:rowOff>104775</xdr:rowOff>
                  </to>
                </anchor>
              </controlPr>
            </control>
          </mc:Choice>
        </mc:AlternateContent>
        <mc:AlternateContent xmlns:mc="http://schemas.openxmlformats.org/markup-compatibility/2006">
          <mc:Choice Requires="x14">
            <control shapeId="1066" r:id="rId36" name="Check Box 42">
              <controlPr defaultSize="0" autoFill="0" autoLine="0" autoPict="0">
                <anchor moveWithCells="1">
                  <from>
                    <xdr:col>10</xdr:col>
                    <xdr:colOff>161925</xdr:colOff>
                    <xdr:row>209</xdr:row>
                    <xdr:rowOff>0</xdr:rowOff>
                  </from>
                  <to>
                    <xdr:col>12</xdr:col>
                    <xdr:colOff>257175</xdr:colOff>
                    <xdr:row>210</xdr:row>
                    <xdr:rowOff>28575</xdr:rowOff>
                  </to>
                </anchor>
              </controlPr>
            </control>
          </mc:Choice>
        </mc:AlternateContent>
        <mc:AlternateContent xmlns:mc="http://schemas.openxmlformats.org/markup-compatibility/2006">
          <mc:Choice Requires="x14">
            <control shapeId="1067" r:id="rId37" name="Check Box 43">
              <controlPr defaultSize="0" autoFill="0" autoLine="0" autoPict="0">
                <anchor moveWithCells="1">
                  <from>
                    <xdr:col>12</xdr:col>
                    <xdr:colOff>19050</xdr:colOff>
                    <xdr:row>209</xdr:row>
                    <xdr:rowOff>0</xdr:rowOff>
                  </from>
                  <to>
                    <xdr:col>13</xdr:col>
                    <xdr:colOff>219075</xdr:colOff>
                    <xdr:row>210</xdr:row>
                    <xdr:rowOff>28575</xdr:rowOff>
                  </to>
                </anchor>
              </controlPr>
            </control>
          </mc:Choice>
        </mc:AlternateContent>
        <mc:AlternateContent xmlns:mc="http://schemas.openxmlformats.org/markup-compatibility/2006">
          <mc:Choice Requires="x14">
            <control shapeId="1068" r:id="rId38" name="Check Box 44">
              <controlPr defaultSize="0" autoFill="0" autoLine="0" autoPict="0">
                <anchor moveWithCells="1">
                  <from>
                    <xdr:col>10</xdr:col>
                    <xdr:colOff>161925</xdr:colOff>
                    <xdr:row>212</xdr:row>
                    <xdr:rowOff>85725</xdr:rowOff>
                  </from>
                  <to>
                    <xdr:col>12</xdr:col>
                    <xdr:colOff>257175</xdr:colOff>
                    <xdr:row>213</xdr:row>
                    <xdr:rowOff>114300</xdr:rowOff>
                  </to>
                </anchor>
              </controlPr>
            </control>
          </mc:Choice>
        </mc:AlternateContent>
        <mc:AlternateContent xmlns:mc="http://schemas.openxmlformats.org/markup-compatibility/2006">
          <mc:Choice Requires="x14">
            <control shapeId="1069" r:id="rId39" name="Check Box 45">
              <controlPr defaultSize="0" autoFill="0" autoLine="0" autoPict="0">
                <anchor moveWithCells="1">
                  <from>
                    <xdr:col>12</xdr:col>
                    <xdr:colOff>19050</xdr:colOff>
                    <xdr:row>212</xdr:row>
                    <xdr:rowOff>85725</xdr:rowOff>
                  </from>
                  <to>
                    <xdr:col>13</xdr:col>
                    <xdr:colOff>219075</xdr:colOff>
                    <xdr:row>213</xdr:row>
                    <xdr:rowOff>114300</xdr:rowOff>
                  </to>
                </anchor>
              </controlPr>
            </control>
          </mc:Choice>
        </mc:AlternateContent>
        <mc:AlternateContent xmlns:mc="http://schemas.openxmlformats.org/markup-compatibility/2006">
          <mc:Choice Requires="x14">
            <control shapeId="1070" r:id="rId40" name="Check Box 46">
              <controlPr defaultSize="0" autoFill="0" autoLine="0" autoPict="0">
                <anchor moveWithCells="1">
                  <from>
                    <xdr:col>10</xdr:col>
                    <xdr:colOff>161925</xdr:colOff>
                    <xdr:row>169</xdr:row>
                    <xdr:rowOff>123825</xdr:rowOff>
                  </from>
                  <to>
                    <xdr:col>12</xdr:col>
                    <xdr:colOff>257175</xdr:colOff>
                    <xdr:row>170</xdr:row>
                    <xdr:rowOff>142875</xdr:rowOff>
                  </to>
                </anchor>
              </controlPr>
            </control>
          </mc:Choice>
        </mc:AlternateContent>
        <mc:AlternateContent xmlns:mc="http://schemas.openxmlformats.org/markup-compatibility/2006">
          <mc:Choice Requires="x14">
            <control shapeId="1071" r:id="rId41" name="Check Box 47">
              <controlPr defaultSize="0" autoFill="0" autoLine="0" autoPict="0">
                <anchor moveWithCells="1">
                  <from>
                    <xdr:col>12</xdr:col>
                    <xdr:colOff>19050</xdr:colOff>
                    <xdr:row>169</xdr:row>
                    <xdr:rowOff>123825</xdr:rowOff>
                  </from>
                  <to>
                    <xdr:col>13</xdr:col>
                    <xdr:colOff>219075</xdr:colOff>
                    <xdr:row>170</xdr:row>
                    <xdr:rowOff>142875</xdr:rowOff>
                  </to>
                </anchor>
              </controlPr>
            </control>
          </mc:Choice>
        </mc:AlternateContent>
        <mc:AlternateContent xmlns:mc="http://schemas.openxmlformats.org/markup-compatibility/2006">
          <mc:Choice Requires="x14">
            <control shapeId="1072" r:id="rId42" name="Check Box 48">
              <controlPr defaultSize="0" autoFill="0" autoLine="0" autoPict="0">
                <anchor moveWithCells="1">
                  <from>
                    <xdr:col>10</xdr:col>
                    <xdr:colOff>161925</xdr:colOff>
                    <xdr:row>173</xdr:row>
                    <xdr:rowOff>180975</xdr:rowOff>
                  </from>
                  <to>
                    <xdr:col>12</xdr:col>
                    <xdr:colOff>257175</xdr:colOff>
                    <xdr:row>175</xdr:row>
                    <xdr:rowOff>9525</xdr:rowOff>
                  </to>
                </anchor>
              </controlPr>
            </control>
          </mc:Choice>
        </mc:AlternateContent>
        <mc:AlternateContent xmlns:mc="http://schemas.openxmlformats.org/markup-compatibility/2006">
          <mc:Choice Requires="x14">
            <control shapeId="1073" r:id="rId43" name="Check Box 49">
              <controlPr defaultSize="0" autoFill="0" autoLine="0" autoPict="0">
                <anchor moveWithCells="1">
                  <from>
                    <xdr:col>12</xdr:col>
                    <xdr:colOff>19050</xdr:colOff>
                    <xdr:row>173</xdr:row>
                    <xdr:rowOff>180975</xdr:rowOff>
                  </from>
                  <to>
                    <xdr:col>13</xdr:col>
                    <xdr:colOff>219075</xdr:colOff>
                    <xdr:row>175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
  <sheetViews>
    <sheetView workbookViewId="0">
      <selection activeCell="B2" sqref="B2"/>
    </sheetView>
  </sheetViews>
  <sheetFormatPr defaultRowHeight="15" x14ac:dyDescent="0.25"/>
  <cols>
    <col min="1" max="1" width="9.140625" style="66"/>
    <col min="2" max="2" width="13.42578125" style="66" customWidth="1"/>
    <col min="3" max="11" width="9.5703125" style="66" bestFit="1" customWidth="1"/>
    <col min="12" max="13" width="10.28515625" style="66" bestFit="1" customWidth="1"/>
    <col min="14" max="14" width="9.5703125" style="66" bestFit="1" customWidth="1"/>
    <col min="15" max="15" width="10.42578125" style="66" bestFit="1" customWidth="1"/>
    <col min="16" max="16384" width="9.140625" style="66"/>
  </cols>
  <sheetData>
    <row r="2" spans="2:15" x14ac:dyDescent="0.25">
      <c r="B2" s="67" t="s">
        <v>140</v>
      </c>
      <c r="C2" s="67" t="s">
        <v>141</v>
      </c>
      <c r="D2" s="67" t="s">
        <v>142</v>
      </c>
      <c r="E2" s="67" t="s">
        <v>143</v>
      </c>
      <c r="F2" s="67" t="s">
        <v>144</v>
      </c>
      <c r="G2" s="67" t="s">
        <v>145</v>
      </c>
      <c r="H2" s="67" t="s">
        <v>146</v>
      </c>
      <c r="I2" s="67" t="s">
        <v>147</v>
      </c>
      <c r="J2" s="67" t="s">
        <v>148</v>
      </c>
      <c r="K2" s="67" t="s">
        <v>149</v>
      </c>
      <c r="L2" s="67" t="s">
        <v>150</v>
      </c>
      <c r="M2" s="67" t="s">
        <v>151</v>
      </c>
      <c r="N2" s="67" t="s">
        <v>152</v>
      </c>
      <c r="O2" s="67" t="s">
        <v>20</v>
      </c>
    </row>
    <row r="3" spans="2:15" x14ac:dyDescent="0.25">
      <c r="B3" s="67" t="s">
        <v>154</v>
      </c>
      <c r="C3" s="68">
        <v>1900</v>
      </c>
      <c r="D3" s="68">
        <v>1000</v>
      </c>
      <c r="E3" s="68">
        <v>2750</v>
      </c>
      <c r="F3" s="68">
        <v>1800</v>
      </c>
      <c r="G3" s="68">
        <v>1200</v>
      </c>
      <c r="H3" s="68">
        <v>100</v>
      </c>
      <c r="I3" s="68">
        <v>500</v>
      </c>
      <c r="J3" s="68">
        <v>750</v>
      </c>
      <c r="K3" s="68">
        <v>830</v>
      </c>
      <c r="L3" s="68">
        <v>1250</v>
      </c>
      <c r="M3" s="68">
        <v>1250</v>
      </c>
      <c r="N3" s="68">
        <v>1000</v>
      </c>
      <c r="O3" s="69">
        <f>SUM(C3:N3)</f>
        <v>14330</v>
      </c>
    </row>
    <row r="4" spans="2:15" x14ac:dyDescent="0.25">
      <c r="B4" s="67" t="s">
        <v>155</v>
      </c>
      <c r="C4" s="69">
        <v>11000</v>
      </c>
      <c r="D4" s="69">
        <v>12000</v>
      </c>
      <c r="E4" s="69">
        <v>13000</v>
      </c>
      <c r="F4" s="69">
        <v>11500</v>
      </c>
      <c r="G4" s="69">
        <v>10500</v>
      </c>
      <c r="H4" s="69">
        <v>12500</v>
      </c>
      <c r="I4" s="69">
        <v>12500</v>
      </c>
      <c r="J4" s="69">
        <v>14000</v>
      </c>
      <c r="K4" s="69">
        <v>12100</v>
      </c>
      <c r="L4" s="69">
        <v>12700</v>
      </c>
      <c r="M4" s="69">
        <v>15100</v>
      </c>
      <c r="N4" s="69">
        <v>16000</v>
      </c>
      <c r="O4" s="69">
        <f>SUM(C4:N4)</f>
        <v>152900</v>
      </c>
    </row>
    <row r="8" spans="2:15" x14ac:dyDescent="0.25">
      <c r="B8" s="67" t="s">
        <v>45</v>
      </c>
      <c r="C8" s="67" t="s">
        <v>141</v>
      </c>
      <c r="D8" s="67" t="s">
        <v>142</v>
      </c>
      <c r="E8" s="67" t="s">
        <v>143</v>
      </c>
      <c r="F8" s="67" t="s">
        <v>144</v>
      </c>
      <c r="G8" s="67" t="s">
        <v>145</v>
      </c>
      <c r="H8" s="67" t="s">
        <v>146</v>
      </c>
      <c r="I8" s="67" t="s">
        <v>147</v>
      </c>
      <c r="J8" s="67" t="s">
        <v>148</v>
      </c>
      <c r="K8" s="67" t="s">
        <v>149</v>
      </c>
      <c r="L8" s="67" t="s">
        <v>150</v>
      </c>
      <c r="M8" s="67" t="s">
        <v>151</v>
      </c>
      <c r="N8" s="67" t="s">
        <v>152</v>
      </c>
      <c r="O8" s="67" t="s">
        <v>20</v>
      </c>
    </row>
    <row r="9" spans="2:15" x14ac:dyDescent="0.25">
      <c r="B9" s="67" t="s">
        <v>153</v>
      </c>
      <c r="C9" s="68">
        <v>1100</v>
      </c>
      <c r="D9" s="68">
        <v>120</v>
      </c>
      <c r="E9" s="68">
        <v>1000</v>
      </c>
      <c r="F9" s="68">
        <v>890</v>
      </c>
      <c r="G9" s="68">
        <v>850</v>
      </c>
      <c r="H9" s="68">
        <v>770</v>
      </c>
      <c r="I9" s="68">
        <v>120</v>
      </c>
      <c r="J9" s="68">
        <v>10</v>
      </c>
      <c r="K9" s="68">
        <v>650</v>
      </c>
      <c r="L9" s="68">
        <v>550</v>
      </c>
      <c r="M9" s="68">
        <v>1100</v>
      </c>
      <c r="N9" s="68">
        <v>840</v>
      </c>
      <c r="O9" s="69">
        <f>SUM(C9:N9)</f>
        <v>8000</v>
      </c>
    </row>
    <row r="10" spans="2:15" x14ac:dyDescent="0.25">
      <c r="B10" s="67" t="s">
        <v>154</v>
      </c>
      <c r="C10" s="68">
        <v>0</v>
      </c>
      <c r="D10" s="68">
        <v>640</v>
      </c>
      <c r="E10" s="68">
        <v>1050</v>
      </c>
      <c r="F10" s="68">
        <v>1500</v>
      </c>
      <c r="G10" s="68">
        <v>540</v>
      </c>
      <c r="H10" s="68">
        <v>0</v>
      </c>
      <c r="I10" s="68">
        <v>0</v>
      </c>
      <c r="J10" s="68">
        <v>0</v>
      </c>
      <c r="K10" s="68">
        <v>0</v>
      </c>
      <c r="L10" s="68">
        <v>620</v>
      </c>
      <c r="M10" s="68">
        <v>490</v>
      </c>
      <c r="N10" s="68">
        <v>440</v>
      </c>
      <c r="O10" s="69">
        <f>SUM(C10:N10)</f>
        <v>5280</v>
      </c>
    </row>
    <row r="11" spans="2:15" x14ac:dyDescent="0.25">
      <c r="B11" s="67" t="s">
        <v>155</v>
      </c>
      <c r="C11" s="68">
        <v>0</v>
      </c>
      <c r="D11" s="68">
        <v>5900</v>
      </c>
      <c r="E11" s="68">
        <v>8500</v>
      </c>
      <c r="F11" s="68">
        <v>7400</v>
      </c>
      <c r="G11" s="68">
        <v>6800</v>
      </c>
      <c r="H11" s="68">
        <v>6100</v>
      </c>
      <c r="I11" s="68">
        <v>0</v>
      </c>
      <c r="J11" s="68">
        <v>0</v>
      </c>
      <c r="K11" s="68">
        <v>0</v>
      </c>
      <c r="L11" s="68">
        <v>14200</v>
      </c>
      <c r="M11" s="68">
        <v>10000</v>
      </c>
      <c r="N11" s="68">
        <v>0</v>
      </c>
      <c r="O11" s="69">
        <f>SUM(C11:N11)</f>
        <v>58900</v>
      </c>
    </row>
    <row r="15" spans="2:15" x14ac:dyDescent="0.25">
      <c r="B15" s="67" t="s">
        <v>46</v>
      </c>
      <c r="C15" s="67" t="s">
        <v>141</v>
      </c>
      <c r="D15" s="67" t="s">
        <v>142</v>
      </c>
      <c r="E15" s="67" t="s">
        <v>143</v>
      </c>
      <c r="F15" s="67" t="s">
        <v>144</v>
      </c>
      <c r="G15" s="67" t="s">
        <v>145</v>
      </c>
      <c r="H15" s="67" t="s">
        <v>146</v>
      </c>
      <c r="I15" s="67" t="s">
        <v>147</v>
      </c>
      <c r="J15" s="67" t="s">
        <v>148</v>
      </c>
      <c r="K15" s="67" t="s">
        <v>149</v>
      </c>
      <c r="L15" s="67" t="s">
        <v>150</v>
      </c>
      <c r="M15" s="67" t="s">
        <v>151</v>
      </c>
      <c r="N15" s="67" t="s">
        <v>152</v>
      </c>
      <c r="O15" s="67" t="s">
        <v>20</v>
      </c>
    </row>
    <row r="16" spans="2:15" x14ac:dyDescent="0.25">
      <c r="B16" s="67" t="s">
        <v>153</v>
      </c>
      <c r="C16" s="68">
        <v>180</v>
      </c>
      <c r="D16" s="68">
        <v>60</v>
      </c>
      <c r="E16" s="68">
        <v>100</v>
      </c>
      <c r="F16" s="68">
        <v>120</v>
      </c>
      <c r="G16" s="68">
        <v>110</v>
      </c>
      <c r="H16" s="68">
        <v>130</v>
      </c>
      <c r="I16" s="68">
        <v>0</v>
      </c>
      <c r="J16" s="68">
        <v>40</v>
      </c>
      <c r="K16" s="68">
        <v>40</v>
      </c>
      <c r="L16" s="68">
        <v>0</v>
      </c>
      <c r="M16" s="68">
        <v>250</v>
      </c>
      <c r="N16" s="68">
        <v>150</v>
      </c>
      <c r="O16" s="69">
        <f>SUM(C16:N16)</f>
        <v>1180</v>
      </c>
    </row>
    <row r="17" spans="2:15" x14ac:dyDescent="0.25">
      <c r="B17" s="67" t="s">
        <v>154</v>
      </c>
      <c r="C17" s="68">
        <v>430</v>
      </c>
      <c r="D17" s="68">
        <v>630</v>
      </c>
      <c r="E17" s="68">
        <v>450</v>
      </c>
      <c r="F17" s="68">
        <v>580</v>
      </c>
      <c r="G17" s="68">
        <v>570</v>
      </c>
      <c r="H17" s="68">
        <v>340</v>
      </c>
      <c r="I17" s="68">
        <v>200</v>
      </c>
      <c r="J17" s="68">
        <v>290</v>
      </c>
      <c r="K17" s="68">
        <v>310</v>
      </c>
      <c r="L17" s="68">
        <v>560</v>
      </c>
      <c r="M17" s="68">
        <v>570</v>
      </c>
      <c r="N17" s="68">
        <v>560</v>
      </c>
      <c r="O17" s="69">
        <f>SUM(C17:N17)</f>
        <v>5490</v>
      </c>
    </row>
    <row r="18" spans="2:15" x14ac:dyDescent="0.25">
      <c r="B18" s="67" t="s">
        <v>155</v>
      </c>
      <c r="C18" s="68">
        <v>1000</v>
      </c>
      <c r="D18" s="68">
        <v>1250</v>
      </c>
      <c r="E18" s="68">
        <v>1700</v>
      </c>
      <c r="F18" s="68">
        <v>1500</v>
      </c>
      <c r="G18" s="68">
        <v>1400</v>
      </c>
      <c r="H18" s="68">
        <v>1200</v>
      </c>
      <c r="I18" s="68">
        <v>900</v>
      </c>
      <c r="J18" s="68">
        <v>970</v>
      </c>
      <c r="K18" s="68">
        <v>840</v>
      </c>
      <c r="L18" s="68">
        <v>1450</v>
      </c>
      <c r="M18" s="68">
        <v>1600</v>
      </c>
      <c r="N18" s="68">
        <v>0</v>
      </c>
      <c r="O18" s="69">
        <f>SUM(C18:N18)</f>
        <v>13810</v>
      </c>
    </row>
    <row r="22" spans="2:15" x14ac:dyDescent="0.25">
      <c r="B22" s="70" t="s">
        <v>167</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5"/>
  <sheetViews>
    <sheetView showGridLines="0" workbookViewId="0">
      <selection activeCell="F40" sqref="F40"/>
    </sheetView>
  </sheetViews>
  <sheetFormatPr defaultRowHeight="15" x14ac:dyDescent="0.25"/>
  <cols>
    <col min="2" max="2" width="9.140625" style="6"/>
  </cols>
  <sheetData>
    <row r="2" spans="2:2" x14ac:dyDescent="0.25">
      <c r="B2" s="60" t="s">
        <v>113</v>
      </c>
    </row>
    <row r="3" spans="2:2" x14ac:dyDescent="0.25">
      <c r="B3" s="6" t="s">
        <v>117</v>
      </c>
    </row>
    <row r="4" spans="2:2" x14ac:dyDescent="0.25">
      <c r="B4" s="6" t="s">
        <v>118</v>
      </c>
    </row>
    <row r="5" spans="2:2" x14ac:dyDescent="0.25">
      <c r="B5" s="6" t="s">
        <v>119</v>
      </c>
    </row>
    <row r="7" spans="2:2" x14ac:dyDescent="0.25">
      <c r="B7" s="60" t="s">
        <v>112</v>
      </c>
    </row>
    <row r="8" spans="2:2" x14ac:dyDescent="0.25">
      <c r="B8" s="6" t="s">
        <v>114</v>
      </c>
    </row>
    <row r="9" spans="2:2" x14ac:dyDescent="0.25">
      <c r="B9" s="6" t="s">
        <v>115</v>
      </c>
    </row>
    <row r="10" spans="2:2" x14ac:dyDescent="0.25">
      <c r="B10" s="6" t="s">
        <v>116</v>
      </c>
    </row>
    <row r="12" spans="2:2" x14ac:dyDescent="0.25">
      <c r="B12" s="60" t="s">
        <v>21</v>
      </c>
    </row>
    <row r="13" spans="2:2" x14ac:dyDescent="0.25">
      <c r="B13" s="6" t="s">
        <v>122</v>
      </c>
    </row>
    <row r="14" spans="2:2" x14ac:dyDescent="0.25">
      <c r="B14" s="6" t="s">
        <v>121</v>
      </c>
    </row>
    <row r="15" spans="2:2" x14ac:dyDescent="0.25">
      <c r="B15" s="6" t="s">
        <v>120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2"/>
  <sheetViews>
    <sheetView showGridLines="0" workbookViewId="0">
      <selection activeCell="C8" sqref="C8"/>
    </sheetView>
  </sheetViews>
  <sheetFormatPr defaultRowHeight="15" x14ac:dyDescent="0.25"/>
  <cols>
    <col min="2" max="2" width="24.85546875" bestFit="1" customWidth="1"/>
    <col min="3" max="3" width="55.85546875" bestFit="1" customWidth="1"/>
    <col min="4" max="4" width="10" bestFit="1" customWidth="1"/>
  </cols>
  <sheetData>
    <row r="2" spans="2:4" x14ac:dyDescent="0.25">
      <c r="B2" s="51"/>
      <c r="C2" s="53" t="s">
        <v>64</v>
      </c>
      <c r="D2" s="51"/>
    </row>
    <row r="4" spans="2:4" x14ac:dyDescent="0.25">
      <c r="B4" s="51"/>
      <c r="C4" s="53" t="s">
        <v>65</v>
      </c>
      <c r="D4" s="53" t="s">
        <v>66</v>
      </c>
    </row>
    <row r="5" spans="2:4" x14ac:dyDescent="0.25">
      <c r="B5" s="53" t="s">
        <v>67</v>
      </c>
      <c r="C5" s="51"/>
      <c r="D5" s="51"/>
    </row>
    <row r="6" spans="2:4" x14ac:dyDescent="0.25">
      <c r="B6" s="51"/>
      <c r="C6" s="51" t="s">
        <v>68</v>
      </c>
      <c r="D6" s="51" t="s">
        <v>69</v>
      </c>
    </row>
    <row r="7" spans="2:4" x14ac:dyDescent="0.25">
      <c r="B7" s="51"/>
      <c r="C7" s="51" t="s">
        <v>70</v>
      </c>
      <c r="D7" s="51" t="s">
        <v>71</v>
      </c>
    </row>
    <row r="8" spans="2:4" x14ac:dyDescent="0.25">
      <c r="B8" s="51"/>
      <c r="C8" s="51" t="s">
        <v>72</v>
      </c>
      <c r="D8" s="51" t="s">
        <v>71</v>
      </c>
    </row>
    <row r="9" spans="2:4" x14ac:dyDescent="0.25">
      <c r="B9" s="51"/>
      <c r="C9" s="51" t="s">
        <v>73</v>
      </c>
      <c r="D9" s="51" t="s">
        <v>74</v>
      </c>
    </row>
    <row r="10" spans="2:4" x14ac:dyDescent="0.25">
      <c r="B10" s="51"/>
      <c r="C10" s="51" t="s">
        <v>75</v>
      </c>
      <c r="D10" s="51" t="s">
        <v>76</v>
      </c>
    </row>
    <row r="11" spans="2:4" x14ac:dyDescent="0.25">
      <c r="B11" s="51"/>
      <c r="C11" s="51" t="s">
        <v>77</v>
      </c>
      <c r="D11" s="51" t="s">
        <v>78</v>
      </c>
    </row>
    <row r="12" spans="2:4" x14ac:dyDescent="0.25">
      <c r="B12" s="51"/>
      <c r="C12" s="51" t="s">
        <v>79</v>
      </c>
      <c r="D12" s="51" t="s">
        <v>80</v>
      </c>
    </row>
    <row r="13" spans="2:4" x14ac:dyDescent="0.25">
      <c r="B13" s="51"/>
      <c r="C13" s="51" t="s">
        <v>81</v>
      </c>
      <c r="D13" s="51" t="s">
        <v>82</v>
      </c>
    </row>
    <row r="14" spans="2:4" x14ac:dyDescent="0.25">
      <c r="B14" s="51"/>
      <c r="C14" s="51" t="s">
        <v>83</v>
      </c>
      <c r="D14" s="51" t="s">
        <v>82</v>
      </c>
    </row>
    <row r="15" spans="2:4" x14ac:dyDescent="0.25">
      <c r="B15" s="51"/>
      <c r="C15" s="51" t="s">
        <v>84</v>
      </c>
      <c r="D15" s="51" t="s">
        <v>82</v>
      </c>
    </row>
    <row r="16" spans="2:4" x14ac:dyDescent="0.25">
      <c r="B16" s="53" t="s">
        <v>85</v>
      </c>
      <c r="C16" s="51"/>
      <c r="D16" s="52">
        <v>200</v>
      </c>
    </row>
    <row r="17" spans="2:4" x14ac:dyDescent="0.25">
      <c r="B17" s="53" t="s">
        <v>86</v>
      </c>
      <c r="C17" s="51"/>
      <c r="D17" s="51"/>
    </row>
    <row r="18" spans="2:4" x14ac:dyDescent="0.25">
      <c r="B18" s="51"/>
      <c r="C18" s="51" t="s">
        <v>87</v>
      </c>
      <c r="D18" s="51" t="s">
        <v>88</v>
      </c>
    </row>
    <row r="19" spans="2:4" x14ac:dyDescent="0.25">
      <c r="B19" s="51"/>
      <c r="C19" s="51" t="s">
        <v>89</v>
      </c>
      <c r="D19" s="52">
        <v>150</v>
      </c>
    </row>
    <row r="20" spans="2:4" x14ac:dyDescent="0.25">
      <c r="B20" s="51"/>
      <c r="C20" s="51" t="s">
        <v>90</v>
      </c>
      <c r="D20" s="52">
        <v>150</v>
      </c>
    </row>
    <row r="21" spans="2:4" x14ac:dyDescent="0.25">
      <c r="B21" s="51"/>
      <c r="C21" s="51" t="s">
        <v>91</v>
      </c>
      <c r="D21" s="52">
        <v>70</v>
      </c>
    </row>
    <row r="22" spans="2:4" x14ac:dyDescent="0.25">
      <c r="B22" s="51"/>
      <c r="C22" s="51" t="s">
        <v>92</v>
      </c>
      <c r="D22" s="52">
        <v>150</v>
      </c>
    </row>
    <row r="23" spans="2:4" x14ac:dyDescent="0.25">
      <c r="B23" s="51"/>
      <c r="C23" s="51" t="s">
        <v>93</v>
      </c>
      <c r="D23" s="51" t="s">
        <v>94</v>
      </c>
    </row>
    <row r="24" spans="2:4" x14ac:dyDescent="0.25">
      <c r="B24" s="53" t="s">
        <v>95</v>
      </c>
      <c r="C24" s="51" t="s">
        <v>96</v>
      </c>
      <c r="D24" s="51"/>
    </row>
    <row r="26" spans="2:4" x14ac:dyDescent="0.25">
      <c r="B26" t="s">
        <v>97</v>
      </c>
    </row>
    <row r="27" spans="2:4" x14ac:dyDescent="0.25">
      <c r="B27" t="s">
        <v>98</v>
      </c>
    </row>
    <row r="28" spans="2:4" x14ac:dyDescent="0.25">
      <c r="B28" t="s">
        <v>99</v>
      </c>
    </row>
    <row r="29" spans="2:4" x14ac:dyDescent="0.25">
      <c r="B29" t="s">
        <v>100</v>
      </c>
    </row>
    <row r="30" spans="2:4" x14ac:dyDescent="0.25">
      <c r="B30" t="s">
        <v>101</v>
      </c>
    </row>
    <row r="31" spans="2:4" x14ac:dyDescent="0.25">
      <c r="B31" t="s">
        <v>102</v>
      </c>
    </row>
    <row r="32" spans="2:4" x14ac:dyDescent="0.25">
      <c r="B32" t="s">
        <v>103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39"/>
  <sheetViews>
    <sheetView showGridLines="0" zoomScaleNormal="100" workbookViewId="0">
      <selection activeCell="H44" sqref="H44"/>
    </sheetView>
  </sheetViews>
  <sheetFormatPr defaultRowHeight="15" x14ac:dyDescent="0.25"/>
  <cols>
    <col min="2" max="2" width="11" bestFit="1" customWidth="1"/>
  </cols>
  <sheetData>
    <row r="2" spans="2:22" x14ac:dyDescent="0.25">
      <c r="B2" s="74" t="s">
        <v>180</v>
      </c>
      <c r="C2" s="75"/>
      <c r="D2" s="75"/>
      <c r="E2" s="75"/>
      <c r="F2" s="75"/>
      <c r="G2" s="75"/>
      <c r="H2" s="75"/>
      <c r="I2" s="75"/>
      <c r="J2" s="75"/>
      <c r="K2" s="75"/>
      <c r="L2" s="75"/>
      <c r="M2" s="75"/>
      <c r="N2" s="75"/>
      <c r="O2" s="75"/>
      <c r="P2" s="75"/>
      <c r="Q2" s="75"/>
      <c r="R2" s="75"/>
      <c r="S2" s="75"/>
      <c r="T2" s="75"/>
      <c r="U2" s="75"/>
      <c r="V2" s="75"/>
    </row>
    <row r="3" spans="2:22" x14ac:dyDescent="0.25">
      <c r="B3" s="71"/>
    </row>
    <row r="4" spans="2:22" ht="2.1" customHeight="1" x14ac:dyDescent="0.25"/>
    <row r="5" spans="2:22" x14ac:dyDescent="0.25">
      <c r="B5" s="74" t="s">
        <v>182</v>
      </c>
      <c r="C5" s="75"/>
      <c r="D5" s="75"/>
      <c r="E5" s="75"/>
      <c r="F5" s="75"/>
      <c r="G5" s="75"/>
      <c r="H5" s="75"/>
      <c r="I5" s="75"/>
      <c r="J5" s="75"/>
      <c r="K5" s="75"/>
      <c r="L5" s="75"/>
      <c r="M5" s="75"/>
      <c r="N5" s="75"/>
      <c r="O5" s="75"/>
      <c r="P5" s="75"/>
      <c r="Q5" s="75"/>
      <c r="R5" s="75"/>
      <c r="S5" s="75"/>
      <c r="T5" s="75"/>
      <c r="U5" s="75"/>
      <c r="V5" s="75"/>
    </row>
    <row r="6" spans="2:22" ht="2.1" customHeight="1" x14ac:dyDescent="0.25"/>
    <row r="7" spans="2:22" x14ac:dyDescent="0.25">
      <c r="B7" s="73" t="s">
        <v>173</v>
      </c>
    </row>
    <row r="8" spans="2:22" ht="2.1" customHeight="1" x14ac:dyDescent="0.25">
      <c r="B8" s="72"/>
    </row>
    <row r="9" spans="2:22" x14ac:dyDescent="0.25">
      <c r="B9" s="73" t="s">
        <v>181</v>
      </c>
    </row>
    <row r="10" spans="2:22" ht="2.1" customHeight="1" x14ac:dyDescent="0.25">
      <c r="B10" s="72"/>
    </row>
    <row r="11" spans="2:22" x14ac:dyDescent="0.25">
      <c r="B11" s="73" t="s">
        <v>175</v>
      </c>
    </row>
    <row r="12" spans="2:22" ht="2.1" customHeight="1" x14ac:dyDescent="0.25">
      <c r="B12" s="72"/>
    </row>
    <row r="13" spans="2:22" x14ac:dyDescent="0.25">
      <c r="B13" s="73" t="s">
        <v>185</v>
      </c>
    </row>
    <row r="14" spans="2:22" ht="2.1" customHeight="1" x14ac:dyDescent="0.25">
      <c r="B14" s="72"/>
    </row>
    <row r="15" spans="2:22" x14ac:dyDescent="0.25">
      <c r="B15" s="73" t="s">
        <v>186</v>
      </c>
    </row>
    <row r="16" spans="2:22" x14ac:dyDescent="0.25">
      <c r="B16" s="73"/>
    </row>
    <row r="17" spans="2:22" ht="2.1" customHeight="1" x14ac:dyDescent="0.25">
      <c r="B17" s="72"/>
    </row>
    <row r="18" spans="2:22" x14ac:dyDescent="0.25">
      <c r="B18" s="76" t="s">
        <v>183</v>
      </c>
      <c r="C18" s="75"/>
      <c r="D18" s="75"/>
      <c r="E18" s="75"/>
      <c r="F18" s="75"/>
      <c r="G18" s="75"/>
      <c r="H18" s="75"/>
      <c r="I18" s="75"/>
      <c r="J18" s="75"/>
      <c r="K18" s="75"/>
      <c r="L18" s="75"/>
      <c r="M18" s="75"/>
      <c r="N18" s="75"/>
      <c r="O18" s="75"/>
      <c r="P18" s="75"/>
      <c r="Q18" s="75"/>
      <c r="R18" s="75"/>
      <c r="S18" s="75"/>
      <c r="T18" s="75"/>
      <c r="U18" s="75"/>
      <c r="V18" s="75"/>
    </row>
    <row r="19" spans="2:22" ht="2.1" customHeight="1" x14ac:dyDescent="0.25">
      <c r="B19" s="72"/>
    </row>
    <row r="20" spans="2:22" x14ac:dyDescent="0.25">
      <c r="B20" s="73" t="s">
        <v>176</v>
      </c>
    </row>
    <row r="21" spans="2:22" ht="2.1" customHeight="1" x14ac:dyDescent="0.25">
      <c r="B21" s="72"/>
    </row>
    <row r="22" spans="2:22" x14ac:dyDescent="0.25">
      <c r="B22" s="73" t="s">
        <v>178</v>
      </c>
    </row>
    <row r="23" spans="2:22" ht="2.1" customHeight="1" x14ac:dyDescent="0.25">
      <c r="B23" s="72"/>
    </row>
    <row r="24" spans="2:22" x14ac:dyDescent="0.25">
      <c r="B24" s="73" t="s">
        <v>187</v>
      </c>
    </row>
    <row r="25" spans="2:22" ht="2.1" customHeight="1" x14ac:dyDescent="0.25">
      <c r="B25" s="72"/>
    </row>
    <row r="26" spans="2:22" x14ac:dyDescent="0.25">
      <c r="B26" s="73" t="s">
        <v>188</v>
      </c>
    </row>
    <row r="27" spans="2:22" x14ac:dyDescent="0.25">
      <c r="B27" s="73"/>
    </row>
    <row r="28" spans="2:22" ht="2.1" customHeight="1" x14ac:dyDescent="0.25">
      <c r="B28" s="72"/>
    </row>
    <row r="29" spans="2:22" x14ac:dyDescent="0.25">
      <c r="B29" s="77" t="s">
        <v>184</v>
      </c>
      <c r="C29" s="75"/>
      <c r="D29" s="75"/>
      <c r="E29" s="75"/>
      <c r="F29" s="75"/>
      <c r="G29" s="75"/>
      <c r="H29" s="75"/>
      <c r="I29" s="75"/>
      <c r="J29" s="75"/>
      <c r="K29" s="75"/>
      <c r="L29" s="75"/>
      <c r="M29" s="75"/>
      <c r="N29" s="75"/>
      <c r="O29" s="75"/>
      <c r="P29" s="75"/>
      <c r="Q29" s="75"/>
      <c r="R29" s="75"/>
      <c r="S29" s="75"/>
      <c r="T29" s="75"/>
      <c r="U29" s="75"/>
      <c r="V29" s="75"/>
    </row>
    <row r="30" spans="2:22" ht="2.1" customHeight="1" x14ac:dyDescent="0.25">
      <c r="B30" s="72"/>
    </row>
    <row r="31" spans="2:22" x14ac:dyDescent="0.25">
      <c r="B31" s="73" t="s">
        <v>174</v>
      </c>
    </row>
    <row r="32" spans="2:22" ht="2.1" customHeight="1" x14ac:dyDescent="0.25">
      <c r="B32" s="72"/>
    </row>
    <row r="33" spans="2:2" x14ac:dyDescent="0.25">
      <c r="B33" s="73" t="s">
        <v>177</v>
      </c>
    </row>
    <row r="34" spans="2:2" ht="2.1" customHeight="1" x14ac:dyDescent="0.25">
      <c r="B34" s="72"/>
    </row>
    <row r="35" spans="2:2" x14ac:dyDescent="0.25">
      <c r="B35" s="73" t="s">
        <v>189</v>
      </c>
    </row>
    <row r="36" spans="2:2" ht="2.1" customHeight="1" x14ac:dyDescent="0.25">
      <c r="B36" s="72"/>
    </row>
    <row r="39" spans="2:2" x14ac:dyDescent="0.25">
      <c r="B39" s="78" t="s">
        <v>190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C21" sqref="AC2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AB33" sqref="AB33"/>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C45" sqref="C45"/>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AC11" sqref="AC11"/>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U18" sqref="U18"/>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W21" sqref="W21"/>
    </sheetView>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X23" sqref="X23"/>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Değerlendirme Formu</vt:lpstr>
      <vt:lpstr>Performans Kriterleri</vt:lpstr>
      <vt:lpstr>Santral #1.1</vt:lpstr>
      <vt:lpstr>Santral #1.2</vt:lpstr>
      <vt:lpstr>Santral #2</vt:lpstr>
      <vt:lpstr>Santral #3</vt:lpstr>
      <vt:lpstr>Santral #4</vt:lpstr>
      <vt:lpstr>Kuştepe</vt:lpstr>
      <vt:lpstr>Dolapdere</vt:lpstr>
      <vt:lpstr>Faturalar</vt:lpstr>
      <vt:lpstr>Personel</vt:lpstr>
      <vt:lpstr>Örnek Gramajlar</vt:lpstr>
      <vt:lpstr>'Değerlendirme Formu'!Print_Area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Bilgi</cp:lastModifiedBy>
  <cp:lastPrinted>2017-04-25T10:50:55Z</cp:lastPrinted>
  <dcterms:created xsi:type="dcterms:W3CDTF">2017-01-26T07:04:17Z</dcterms:created>
  <dcterms:modified xsi:type="dcterms:W3CDTF">2017-04-25T12:03:01Z</dcterms:modified>
</cp:coreProperties>
</file>