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.ayan\Desktop\"/>
    </mc:Choice>
  </mc:AlternateContent>
  <bookViews>
    <workbookView xWindow="0" yWindow="0" windowWidth="28800" windowHeight="14100"/>
  </bookViews>
  <sheets>
    <sheet name="Fiyatlandırma Tablos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sgari">[1]Algoritma!$F$4</definedName>
    <definedName name="AXS">[2]ÇARPAN!$B$3</definedName>
    <definedName name="Bolge">[3]PM!$B$3:$B$84</definedName>
    <definedName name="Damga">[3]PM!$I$5:$I$9</definedName>
    <definedName name="DOL">[2]ÇARPAN!$B$32</definedName>
    <definedName name="ER">[4]Sheet1!$B$28</definedName>
    <definedName name="GG">[2]ÇARPAN!$B$6</definedName>
    <definedName name="IC">[2]ÇARPAN!$B$5</definedName>
    <definedName name="M">[2]ÇARPAN!$B$4</definedName>
    <definedName name="MAR">[2]ÇARPAN!$B$34</definedName>
    <definedName name="MX">[2]ÇARPAN!$B$8</definedName>
    <definedName name="MY">[2]ÇARPAN!$B$7</definedName>
    <definedName name="NetBrut">[3]PM!$H$5:$H$6</definedName>
    <definedName name="ptip">#REF!</definedName>
    <definedName name="SDG">'[5]Maliyet Tablosu'!#REF!</definedName>
    <definedName name="Sprache">[6]Sprachblatt!$B$4:$K$770</definedName>
    <definedName name="Sprache_2">#N/A</definedName>
    <definedName name="statu">[3]PM!$H$2:$H$3</definedName>
    <definedName name="Tesvik">[3]PM!$H$11:$H$12</definedName>
    <definedName name="UcretliEmekli">[3]PM!$H$8:$H$9</definedName>
    <definedName name="USD">[4]Sheet1!$B$15</definedName>
    <definedName name="YU">[2]ÇARPAN!$B$45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6" i="1" l="1"/>
  <c r="B9" i="1" s="1"/>
  <c r="B11" i="1" s="1"/>
  <c r="B18" i="1" l="1"/>
  <c r="B10" i="1"/>
  <c r="B15" i="1"/>
  <c r="B17" i="1"/>
  <c r="B20" i="1" l="1"/>
  <c r="B21" i="1" s="1"/>
  <c r="B13" i="1"/>
  <c r="B14" i="1" s="1"/>
  <c r="B19" i="1" s="1"/>
  <c r="B22" i="1" l="1"/>
  <c r="B23" i="1" s="1"/>
  <c r="B30" i="1" s="1"/>
  <c r="B34" i="1" s="1"/>
  <c r="B16" i="1"/>
  <c r="B48" i="1" l="1"/>
  <c r="B49" i="1"/>
  <c r="B32" i="1"/>
  <c r="B35" i="1" l="1"/>
  <c r="B36" i="1" s="1"/>
</calcChain>
</file>

<file path=xl/sharedStrings.xml><?xml version="1.0" encoding="utf-8"?>
<sst xmlns="http://schemas.openxmlformats.org/spreadsheetml/2006/main" count="48" uniqueCount="47">
  <si>
    <t>LOKASYON</t>
  </si>
  <si>
    <t>Kozyatağı</t>
  </si>
  <si>
    <t>GÖREV</t>
  </si>
  <si>
    <t>BRÜT ÜCRET</t>
  </si>
  <si>
    <t>Yol ücreti Brüt</t>
  </si>
  <si>
    <t>TOPLAM KAZANÇ</t>
  </si>
  <si>
    <t>SSK TABANI</t>
  </si>
  <si>
    <t>SSK TAVANI</t>
  </si>
  <si>
    <t>SSK MATRAHI</t>
  </si>
  <si>
    <t>SSK KESİNTİSİ</t>
  </si>
  <si>
    <t xml:space="preserve">İŞSİZLİK SİGORTASI  </t>
  </si>
  <si>
    <t>VERGİ İNDİRİMİ</t>
  </si>
  <si>
    <t>GELİR VERGİSİ MATRAHI</t>
  </si>
  <si>
    <t>GELİR VERGİSİ KESİNTİSİ</t>
  </si>
  <si>
    <t>DAMGA VERGİSİ KESİNTİSİ</t>
  </si>
  <si>
    <t>NET ÖDENEN</t>
  </si>
  <si>
    <t>SSK İŞVEREN PAYI</t>
  </si>
  <si>
    <t>İŞSİZLİK SİGORTASI İŞVEREN PAYI</t>
  </si>
  <si>
    <t>YASAL KESİNTİLER ( PERSONEL )</t>
  </si>
  <si>
    <t>YASAL ÖDEMELER ( İŞVEREN )</t>
  </si>
  <si>
    <t>TOPLAM MALİYET</t>
  </si>
  <si>
    <t>YILLIK İZİN (Gün)</t>
  </si>
  <si>
    <t>PERSONEL ARA TOPLAM</t>
  </si>
  <si>
    <t>YEMEK ( AYNİ )</t>
  </si>
  <si>
    <t>KIYAFET*</t>
  </si>
  <si>
    <t>KIDEM TAZMİNATI TAVANI</t>
  </si>
  <si>
    <t>KIDEM TAZMİNATI PAYI (%)</t>
  </si>
  <si>
    <t>İHBAR TAZMİNATI PAYI (%)</t>
  </si>
  <si>
    <t>PERSONEL MALİYETİ (AYLIK)</t>
  </si>
  <si>
    <t>PERSONEL SAYISI</t>
  </si>
  <si>
    <t>TOPLAM PERSONEL MALİYETİ (AYLIK)</t>
  </si>
  <si>
    <t>ŞİRKET İŞLETME PAYI (AYLIK)</t>
  </si>
  <si>
    <t>ŞİRKET HİZMET PAYI (AYLIK)***</t>
  </si>
  <si>
    <t>TOPLAM FATURA TUTARI (KDV Hariç)</t>
  </si>
  <si>
    <t>SENELİK TOPLAM MALİYET</t>
  </si>
  <si>
    <t>*Kıyafet 100% pamuk olmalı</t>
  </si>
  <si>
    <t>**Teknik Şartnamede detayları bulunmaktadır</t>
  </si>
  <si>
    <t>toplam personel maliyeti üzerinden</t>
  </si>
  <si>
    <t>Güvenlik</t>
  </si>
  <si>
    <t>YOL PARASI</t>
  </si>
  <si>
    <t>TEDARİKÇİ FİRMA ADI</t>
  </si>
  <si>
    <t>[belirtiniz]</t>
  </si>
  <si>
    <t>Yazlık – 2 gömlek, 2 pantolon, 1 kemer</t>
  </si>
  <si>
    <t>Kışlık – 2 gömlek, 1 kravat, 1 süveter, 1 ceket, 1 kaban, 2 pantolon, 1 kemer, 1 bere, 1 eldiven</t>
  </si>
  <si>
    <t>***0-10 Kişi için verilecek hizmet payıdır</t>
  </si>
  <si>
    <t>10 - 25 KİŞİ İÇİN VERİLECEK HİZMET PAYI</t>
  </si>
  <si>
    <t>25 - 50 KİŞİ İÇİN VERİLECEK HİZMET PAYI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</si>
</sst>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TL&quot;_-;\-* #,##0.00\ &quot;TL&quot;_-;_-* &quot;-&quot;??\ &quot;TL&quot;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</font>
    <font>
      <b/>
      <sz val="8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charset val="162"/>
    </font>
    <font>
      <sz val="8"/>
      <name val="Calibri"/>
      <family val="2"/>
    </font>
    <font>
      <b/>
      <sz val="8"/>
      <color theme="0"/>
      <name val="Calibri"/>
      <family val="2"/>
      <charset val="16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Fill="1" applyBorder="1" applyAlignment="1">
      <alignment vertical="center"/>
    </xf>
    <xf numFmtId="164" fontId="4" fillId="0" borderId="1" xfId="2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1" applyFont="1" applyFill="1" applyBorder="1" applyAlignment="1">
      <alignment vertical="center"/>
    </xf>
    <xf numFmtId="164" fontId="7" fillId="0" borderId="1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raden/AppData/Local/Microsoft/Windows/Temporary%20Internet%20Files/Content.Outlook/78DEU4RO/PMSA%20Ankara_guv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KFEN%20TOWER\&#199;ALI&#350;MA\TEK.FENTOWER%20TOKARTEKLIFI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ly%20Chain/Purchasing/IM&amp;S%20&amp;%20TP/01%20-%20IM&amp;S/IM&amp;S%20COMMON/1_FSS/FM/EHSS/SECURITY%20SERVICES/2013/PROTOCOL%20No5%20Indexation/Financial%20Tables/ANALYSIS/Philsa_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teklifler\kuyumcukent\KUYUMCU%20KENT%20A%20BLOK%20&#199;ALI&#350;MA%203%20ye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Plus%20&#304;stifaaaaaa\mert%20baser\Acer%20Masam&#252;st&#252;\&#304;neg&#246;l%20AVM\Kopya%20Medipol_Ba&#287;c&#305;lar_Hizmetleri_Maliyet-Analizi-17.11.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tr-fs1\merkez\Documents%20and%20Settings\ukorkmaz\My%20Documents\Budget\2005\Twn\Documents%20and%20Settings\ukorkmaz\My%20Documents\Budget\2005\Bdz\802%20-%20BDZ%20FB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ETLEME MALİYETİ"/>
      <sheetName val="EĞİTİM MALİYET TABLOSU"/>
      <sheetName val="Finansman"/>
      <sheetName val="VERI_GIRIS"/>
      <sheetName val="OzetAnaliz"/>
      <sheetName val="Detay1"/>
      <sheetName val="D2"/>
      <sheetName val="Karsilastirma Teklif"/>
      <sheetName val="Karsilastirma 2016 vs 2015 "/>
      <sheetName val="DC Ankara"/>
      <sheetName val="D3_Musteri"/>
      <sheetName val="Saat"/>
      <sheetName val="B.FiyatArtis"/>
      <sheetName val="Yevmiye1"/>
      <sheetName val="D3_Mus_Yevmiye"/>
      <sheetName val="Yevmiye_Yillik"/>
      <sheetName val="Butce"/>
      <sheetName val="B1"/>
      <sheetName val="BT1"/>
      <sheetName val="PM"/>
      <sheetName val="GPM"/>
      <sheetName val="Algoritma"/>
      <sheetName val="AlgoritmaGVM"/>
      <sheetName val="BILGI"/>
      <sheetName val="BILGI_YEVMIY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L2" t="str">
            <v>Silahlı</v>
          </cell>
        </row>
      </sheetData>
      <sheetData sheetId="20"/>
      <sheetData sheetId="21">
        <row r="4">
          <cell r="F4">
            <v>910.44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ÇARPAN"/>
    </sheetNames>
    <sheetDataSet>
      <sheetData sheetId="0" refreshError="1">
        <row r="3">
          <cell r="B3">
            <v>3770000</v>
          </cell>
        </row>
        <row r="4">
          <cell r="B4">
            <v>1.02</v>
          </cell>
        </row>
        <row r="5">
          <cell r="B5">
            <v>1.48</v>
          </cell>
        </row>
        <row r="6">
          <cell r="B6">
            <v>0.19500000000000001</v>
          </cell>
        </row>
        <row r="7">
          <cell r="B7">
            <v>1.1399999999999999</v>
          </cell>
        </row>
        <row r="8">
          <cell r="B8">
            <v>1.095</v>
          </cell>
        </row>
        <row r="32">
          <cell r="B32">
            <v>1450000</v>
          </cell>
        </row>
        <row r="34">
          <cell r="B34">
            <v>711629</v>
          </cell>
        </row>
        <row r="45">
          <cell r="B45">
            <v>2267326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_GIRIS"/>
      <sheetName val="OzetAnaliz"/>
      <sheetName val="AGİ HARİC"/>
      <sheetName val="FATURA KESİLECEK PHILSA"/>
      <sheetName val="Detay1"/>
      <sheetName val="Detay2"/>
      <sheetName val="SaatUcreti"/>
      <sheetName val="Karsilastirma"/>
      <sheetName val="B.FiyatArtis"/>
      <sheetName val="B.FiyatArtis_AGI_Haric"/>
      <sheetName val="Butce"/>
      <sheetName val="B1"/>
      <sheetName val="BT1"/>
      <sheetName val="PM"/>
      <sheetName val="GPM"/>
      <sheetName val="Algoritma"/>
      <sheetName val="AlgoritmaGVM"/>
      <sheetName val="BILGI FORMU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H2" t="str">
            <v>Silahlı</v>
          </cell>
        </row>
        <row r="3">
          <cell r="B3" t="str">
            <v>Ankara</v>
          </cell>
          <cell r="H3" t="str">
            <v>Silahsız</v>
          </cell>
        </row>
        <row r="4">
          <cell r="B4" t="str">
            <v>Ağrı</v>
          </cell>
        </row>
        <row r="5">
          <cell r="B5" t="str">
            <v>Aksaray</v>
          </cell>
          <cell r="H5" t="str">
            <v>Net</v>
          </cell>
          <cell r="I5" t="str">
            <v>Özel Noter</v>
          </cell>
        </row>
        <row r="6">
          <cell r="B6" t="str">
            <v>Amasya</v>
          </cell>
          <cell r="H6" t="str">
            <v>Brüt</v>
          </cell>
          <cell r="I6" t="str">
            <v>Özel</v>
          </cell>
        </row>
        <row r="7">
          <cell r="B7" t="str">
            <v>Ardahan</v>
          </cell>
          <cell r="I7" t="str">
            <v>Kamu</v>
          </cell>
        </row>
        <row r="8">
          <cell r="B8" t="str">
            <v>Artvin</v>
          </cell>
          <cell r="H8" t="str">
            <v>Ücretli</v>
          </cell>
          <cell r="I8" t="str">
            <v>Kamu Noter</v>
          </cell>
        </row>
        <row r="9">
          <cell r="B9" t="str">
            <v>Bartın</v>
          </cell>
          <cell r="H9" t="str">
            <v>Emekli</v>
          </cell>
        </row>
        <row r="10">
          <cell r="B10" t="str">
            <v>Batman</v>
          </cell>
        </row>
        <row r="11">
          <cell r="B11" t="str">
            <v>Bayburt</v>
          </cell>
          <cell r="H11" t="str">
            <v>Evet</v>
          </cell>
        </row>
        <row r="12">
          <cell r="B12" t="str">
            <v>Bingöl</v>
          </cell>
          <cell r="H12" t="str">
            <v>Hayır</v>
          </cell>
        </row>
        <row r="13">
          <cell r="B13" t="str">
            <v>Bitlis</v>
          </cell>
        </row>
        <row r="14">
          <cell r="B14" t="str">
            <v>Çankırı</v>
          </cell>
        </row>
        <row r="15">
          <cell r="B15" t="str">
            <v>Çorum</v>
          </cell>
        </row>
        <row r="16">
          <cell r="B16" t="str">
            <v>Diyarbakır</v>
          </cell>
        </row>
        <row r="17">
          <cell r="B17" t="str">
            <v>Elazığ</v>
          </cell>
        </row>
        <row r="18">
          <cell r="B18" t="str">
            <v>Erzincan</v>
          </cell>
        </row>
        <row r="19">
          <cell r="B19" t="str">
            <v>Erzurum</v>
          </cell>
        </row>
        <row r="20">
          <cell r="B20" t="str">
            <v>Eskişehir</v>
          </cell>
        </row>
        <row r="21">
          <cell r="B21" t="str">
            <v>Giresun</v>
          </cell>
        </row>
        <row r="22">
          <cell r="B22" t="str">
            <v>Gümüşhane</v>
          </cell>
        </row>
        <row r="23">
          <cell r="B23" t="str">
            <v>Hakkari</v>
          </cell>
        </row>
        <row r="24">
          <cell r="B24" t="str">
            <v>Iğdır</v>
          </cell>
        </row>
        <row r="25">
          <cell r="B25" t="str">
            <v>Karabük</v>
          </cell>
        </row>
        <row r="26">
          <cell r="B26" t="str">
            <v>Kars</v>
          </cell>
        </row>
        <row r="27">
          <cell r="B27" t="str">
            <v>Kastamonu</v>
          </cell>
        </row>
        <row r="28">
          <cell r="B28" t="str">
            <v>Kayseri</v>
          </cell>
        </row>
        <row r="29">
          <cell r="B29" t="str">
            <v>Kırıkkale</v>
          </cell>
        </row>
        <row r="30">
          <cell r="B30" t="str">
            <v>Kırşehir</v>
          </cell>
        </row>
        <row r="31">
          <cell r="B31" t="str">
            <v>Mardin</v>
          </cell>
        </row>
        <row r="32">
          <cell r="B32" t="str">
            <v>Muş</v>
          </cell>
        </row>
        <row r="33">
          <cell r="B33" t="str">
            <v>Nevşehir</v>
          </cell>
        </row>
        <row r="34">
          <cell r="B34" t="str">
            <v>Niğde</v>
          </cell>
        </row>
        <row r="35">
          <cell r="B35" t="str">
            <v>Ordu</v>
          </cell>
        </row>
        <row r="36">
          <cell r="B36" t="str">
            <v>Rize</v>
          </cell>
        </row>
        <row r="37">
          <cell r="B37" t="str">
            <v>Samsun</v>
          </cell>
        </row>
        <row r="38">
          <cell r="B38" t="str">
            <v>Siirt</v>
          </cell>
        </row>
        <row r="39">
          <cell r="B39" t="str">
            <v>Sinop</v>
          </cell>
        </row>
        <row r="40">
          <cell r="B40" t="str">
            <v>Sivas</v>
          </cell>
        </row>
        <row r="41">
          <cell r="B41" t="str">
            <v>Şırnak</v>
          </cell>
        </row>
        <row r="42">
          <cell r="B42" t="str">
            <v>Tokat</v>
          </cell>
        </row>
        <row r="43">
          <cell r="B43" t="str">
            <v>Trabzon</v>
          </cell>
        </row>
        <row r="44">
          <cell r="B44" t="str">
            <v>Tunceli</v>
          </cell>
        </row>
        <row r="45">
          <cell r="B45" t="str">
            <v>Van</v>
          </cell>
        </row>
        <row r="46">
          <cell r="B46" t="str">
            <v>Yozgat</v>
          </cell>
        </row>
        <row r="47">
          <cell r="B47" t="str">
            <v>Zonguldak</v>
          </cell>
        </row>
        <row r="48">
          <cell r="B48" t="str">
            <v>Bolu</v>
          </cell>
        </row>
        <row r="49">
          <cell r="B49" t="str">
            <v>Düzce</v>
          </cell>
        </row>
        <row r="50">
          <cell r="B50" t="str">
            <v>Edirne</v>
          </cell>
        </row>
        <row r="51">
          <cell r="B51" t="str">
            <v>İstanbul</v>
          </cell>
        </row>
        <row r="52">
          <cell r="B52" t="str">
            <v>İzmit</v>
          </cell>
        </row>
        <row r="53">
          <cell r="B53" t="str">
            <v>Kırklareli</v>
          </cell>
        </row>
        <row r="54">
          <cell r="B54" t="str">
            <v>Sakarya</v>
          </cell>
        </row>
        <row r="55">
          <cell r="B55" t="str">
            <v>Tekirdağ</v>
          </cell>
        </row>
        <row r="56">
          <cell r="B56" t="str">
            <v>Aydın</v>
          </cell>
        </row>
        <row r="57">
          <cell r="B57" t="str">
            <v>Balıkesir</v>
          </cell>
        </row>
        <row r="58">
          <cell r="B58" t="str">
            <v>Bilecik</v>
          </cell>
        </row>
        <row r="59">
          <cell r="B59" t="str">
            <v>Bursa</v>
          </cell>
        </row>
        <row r="60">
          <cell r="B60" t="str">
            <v>Çanakkale</v>
          </cell>
        </row>
        <row r="61">
          <cell r="B61" t="str">
            <v>Denizli</v>
          </cell>
        </row>
        <row r="62">
          <cell r="B62" t="str">
            <v>İzmir</v>
          </cell>
        </row>
        <row r="63">
          <cell r="B63" t="str">
            <v>Kütahya</v>
          </cell>
        </row>
        <row r="64">
          <cell r="B64" t="str">
            <v>Manisa</v>
          </cell>
        </row>
        <row r="65">
          <cell r="B65" t="str">
            <v>Muğla</v>
          </cell>
        </row>
        <row r="66">
          <cell r="B66" t="str">
            <v>Uşak</v>
          </cell>
        </row>
        <row r="67">
          <cell r="B67" t="str">
            <v>Yalova</v>
          </cell>
        </row>
        <row r="68">
          <cell r="B68" t="str">
            <v>Adana</v>
          </cell>
        </row>
        <row r="69">
          <cell r="B69" t="str">
            <v>Adıyaman</v>
          </cell>
        </row>
        <row r="70">
          <cell r="B70" t="str">
            <v>Afyon</v>
          </cell>
        </row>
        <row r="71">
          <cell r="B71" t="str">
            <v>Antalya</v>
          </cell>
        </row>
        <row r="72">
          <cell r="B72" t="str">
            <v>Burdur</v>
          </cell>
        </row>
        <row r="73">
          <cell r="B73" t="str">
            <v>Gaziantep</v>
          </cell>
        </row>
        <row r="74">
          <cell r="B74" t="str">
            <v>Hatay</v>
          </cell>
        </row>
        <row r="75">
          <cell r="B75" t="str">
            <v>Isparta</v>
          </cell>
        </row>
        <row r="76">
          <cell r="B76" t="str">
            <v>K.Maraş</v>
          </cell>
        </row>
        <row r="77">
          <cell r="B77" t="str">
            <v>Karaman</v>
          </cell>
        </row>
        <row r="78">
          <cell r="B78" t="str">
            <v>Kıbrıs</v>
          </cell>
        </row>
        <row r="79">
          <cell r="B79" t="str">
            <v>Kilis</v>
          </cell>
        </row>
        <row r="80">
          <cell r="B80" t="str">
            <v>Konya</v>
          </cell>
        </row>
        <row r="81">
          <cell r="B81" t="str">
            <v>Malatya</v>
          </cell>
        </row>
        <row r="82">
          <cell r="B82" t="str">
            <v>Mersin</v>
          </cell>
        </row>
        <row r="83">
          <cell r="B83" t="str">
            <v>Osmaniye</v>
          </cell>
        </row>
        <row r="84">
          <cell r="B84" t="str">
            <v>Şanlıurfa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>
            <v>1470669</v>
          </cell>
        </row>
        <row r="28">
          <cell r="B28">
            <v>0.89870000000000005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et Tablosu"/>
      <sheetName val="İş gücü analizi"/>
      <sheetName val="Bütçe"/>
      <sheetName val="ISS Ekipman &amp; Malzeme"/>
      <sheetName val="Temizlik Makına Ekipman"/>
      <sheetName val="Kimyasal"/>
      <sheetName val="Sarf Gideri"/>
      <sheetName val="Tem .Çalışma Prg."/>
      <sheetName val="Ayarlar"/>
      <sheetName val="Hesaplar Full"/>
      <sheetName val="Hesaplar Emekli"/>
      <sheetName val="Part Time Hesaplar"/>
      <sheetName val="Açık Maliyet"/>
      <sheetName val="Bahçe Bakım Ekipman 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chrechnung"/>
      <sheetName val="Filter-Vorlage"/>
      <sheetName val="Plan_Folgejahr"/>
      <sheetName val="Sonderblatt"/>
      <sheetName val="Budget_ECE"/>
      <sheetName val="Budget_GG"/>
      <sheetName val="Budget_Parkhaus"/>
      <sheetName val="Budget_Markthalle"/>
      <sheetName val="NK_Entwicklung"/>
      <sheetName val="Tapete_Auswertung"/>
      <sheetName val="Vorabzüge"/>
      <sheetName val="Baucontrolling"/>
      <sheetName val="Stammdaten"/>
      <sheetName val="Sprachbla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>
            <v>0</v>
          </cell>
          <cell r="D4">
            <v>1</v>
          </cell>
          <cell r="E4">
            <v>3</v>
          </cell>
          <cell r="F4">
            <v>2</v>
          </cell>
          <cell r="G4">
            <v>4</v>
          </cell>
          <cell r="H4">
            <v>5</v>
          </cell>
          <cell r="I4">
            <v>6</v>
          </cell>
          <cell r="J4">
            <v>7</v>
          </cell>
          <cell r="K4">
            <v>8</v>
          </cell>
        </row>
        <row r="5">
          <cell r="B5">
            <v>2</v>
          </cell>
          <cell r="C5" t="str">
            <v>Heizung</v>
          </cell>
          <cell r="D5" t="str">
            <v>ogrzewanie</v>
          </cell>
          <cell r="E5" t="str">
            <v>Fűtés</v>
          </cell>
          <cell r="G5" t="str">
            <v>Isıtma</v>
          </cell>
          <cell r="J5" t="str">
            <v>Heating</v>
          </cell>
        </row>
        <row r="6">
          <cell r="B6">
            <v>3</v>
          </cell>
          <cell r="C6" t="str">
            <v>Energiekosten (primär)</v>
          </cell>
          <cell r="D6" t="str">
            <v>koszty energii</v>
          </cell>
          <cell r="E6" t="str">
            <v>energiaköltség (elsődleges)</v>
          </cell>
          <cell r="G6" t="str">
            <v>Enerji maliyeti (Birincil)</v>
          </cell>
          <cell r="J6" t="str">
            <v>Energy costs (primary)</v>
          </cell>
        </row>
        <row r="7">
          <cell r="B7">
            <v>4</v>
          </cell>
          <cell r="C7" t="str">
            <v>Fernwärme</v>
          </cell>
          <cell r="D7" t="str">
            <v>ciepło</v>
          </cell>
          <cell r="E7" t="str">
            <v>távhő/távfűtés</v>
          </cell>
          <cell r="G7" t="str">
            <v>Merkezi ısıtma sistemi</v>
          </cell>
          <cell r="J7" t="str">
            <v>District heating system</v>
          </cell>
        </row>
        <row r="8">
          <cell r="B8">
            <v>5</v>
          </cell>
          <cell r="C8" t="str">
            <v xml:space="preserve">Gas </v>
          </cell>
          <cell r="D8" t="str">
            <v>gaz</v>
          </cell>
          <cell r="E8" t="str">
            <v>gáz</v>
          </cell>
          <cell r="G8" t="str">
            <v>Yakıt</v>
          </cell>
          <cell r="J8" t="str">
            <v>Gas</v>
          </cell>
        </row>
        <row r="9">
          <cell r="B9">
            <v>6</v>
          </cell>
          <cell r="C9" t="str">
            <v>Öl</v>
          </cell>
          <cell r="D9" t="str">
            <v>olej</v>
          </cell>
          <cell r="E9" t="str">
            <v>olaj</v>
          </cell>
          <cell r="G9" t="str">
            <v>Yağ</v>
          </cell>
          <cell r="J9" t="str">
            <v>Oil</v>
          </cell>
        </row>
        <row r="10">
          <cell r="B10">
            <v>7</v>
          </cell>
          <cell r="C10" t="str">
            <v>Heiz-, Meß-, Regelanlagen</v>
          </cell>
          <cell r="D10" t="str">
            <v>aparatura centralnego ogrzewania, pomiarów i regulacji</v>
          </cell>
          <cell r="E10" t="str">
            <v>Fűtő,- mérő, szabályozó berendezések</v>
          </cell>
          <cell r="G10" t="str">
            <v>Isıtma, ölçme, kontrol tesisatı</v>
          </cell>
          <cell r="J10" t="str">
            <v>Heating,measuring,controlling installations</v>
          </cell>
        </row>
        <row r="11">
          <cell r="B11">
            <v>8</v>
          </cell>
          <cell r="C11" t="str">
            <v>Summe der geplanten Maßnahmen</v>
          </cell>
          <cell r="D11" t="str">
            <v>suma planowanych działań</v>
          </cell>
          <cell r="E11" t="str">
            <v>a tervezett munkák összege</v>
          </cell>
          <cell r="G11" t="str">
            <v>Toplam planlanmış önlemler</v>
          </cell>
          <cell r="J11" t="str">
            <v>Total of planned measures</v>
          </cell>
        </row>
        <row r="12">
          <cell r="B12">
            <v>9</v>
          </cell>
          <cell r="C12" t="str">
            <v>Zwischensumme</v>
          </cell>
          <cell r="D12" t="str">
            <v>suma  częściowa</v>
          </cell>
          <cell r="E12" t="str">
            <v>részösszeg</v>
          </cell>
          <cell r="G12" t="str">
            <v>Ara toplam</v>
          </cell>
          <cell r="J12" t="str">
            <v>Subtotal</v>
          </cell>
        </row>
        <row r="13">
          <cell r="B13">
            <v>10</v>
          </cell>
          <cell r="C13" t="str">
            <v>Wartung</v>
          </cell>
          <cell r="D13" t="str">
            <v>konserwacja ogrzewania</v>
          </cell>
          <cell r="E13" t="str">
            <v>karbantartás</v>
          </cell>
          <cell r="G13" t="str">
            <v>Bakım</v>
          </cell>
          <cell r="J13" t="str">
            <v>Maintenance</v>
          </cell>
        </row>
        <row r="14">
          <cell r="B14">
            <v>11</v>
          </cell>
          <cell r="C14" t="str">
            <v>sonstige Reparaturen</v>
          </cell>
          <cell r="D14" t="str">
            <v>pozostałe naprawy</v>
          </cell>
          <cell r="E14" t="str">
            <v>egyéb javítások</v>
          </cell>
          <cell r="G14" t="str">
            <v>Diğer onarımlar</v>
          </cell>
          <cell r="J14" t="str">
            <v>Other repairs</v>
          </cell>
        </row>
        <row r="15">
          <cell r="B15">
            <v>12</v>
          </cell>
          <cell r="C15" t="str">
            <v>Verbrauchsablesung</v>
          </cell>
          <cell r="D15" t="str">
            <v>urządzenie odczytowe zużycia</v>
          </cell>
          <cell r="E15" t="str">
            <v>a fogyasztás leolvasása</v>
          </cell>
          <cell r="G15" t="str">
            <v>Tüketim değerlerinin okunması</v>
          </cell>
          <cell r="J15" t="str">
            <v>Reading of consumption values</v>
          </cell>
        </row>
        <row r="16">
          <cell r="B16">
            <v>13</v>
          </cell>
          <cell r="C16" t="str">
            <v>Stromkosten Heizung</v>
          </cell>
          <cell r="D16" t="str">
            <v>koszty prądu grzewczego</v>
          </cell>
          <cell r="E16" t="str">
            <v>Áramdíjak</v>
          </cell>
          <cell r="G16" t="str">
            <v>Isıtmaya ilişkin elektrik maliyeti</v>
          </cell>
          <cell r="J16" t="str">
            <v>Electricity costs for heating</v>
          </cell>
        </row>
        <row r="17">
          <cell r="B17">
            <v>14</v>
          </cell>
          <cell r="C17" t="str">
            <v>Prüfgebühren und Schornsteinfeger</v>
          </cell>
          <cell r="D17" t="str">
            <v>opłaty z tytułu kontroli, łącznie z kominiarzem</v>
          </cell>
          <cell r="E17" t="str">
            <v>Kéménysepro/ellenorzés</v>
          </cell>
          <cell r="G17" t="str">
            <v xml:space="preserve">Denetim bedelleri ve baca temizleme </v>
          </cell>
          <cell r="J17" t="str">
            <v>Charges for inspections and sweep</v>
          </cell>
        </row>
        <row r="18">
          <cell r="B18">
            <v>15</v>
          </cell>
          <cell r="C18" t="str">
            <v>Wasseraufbereitung Heizung</v>
          </cell>
          <cell r="D18" t="str">
            <v>uzdatnianie wody do ogrzewania</v>
          </cell>
          <cell r="E18" t="str">
            <v>Vízelőkészítés fűtés</v>
          </cell>
          <cell r="G18" t="str">
            <v>Su arıtma: Isıtma</v>
          </cell>
          <cell r="J18" t="str">
            <v>Water treatment:heating</v>
          </cell>
        </row>
        <row r="19">
          <cell r="B19">
            <v>16</v>
          </cell>
          <cell r="C19" t="str">
            <v>Warmwasserbereitungsanlagen</v>
          </cell>
          <cell r="D19" t="str">
            <v>terma wody ciepłej z aparaturą pomiaru</v>
          </cell>
          <cell r="E19" t="str">
            <v>Melegvízelőkészítő berendezések</v>
          </cell>
          <cell r="G19" t="str">
            <v>Sicak su ısıtma tesisatı</v>
          </cell>
          <cell r="J19" t="str">
            <v>Warm water heating installations</v>
          </cell>
        </row>
        <row r="20">
          <cell r="B20">
            <v>17</v>
          </cell>
          <cell r="C20" t="str">
            <v>Summe der geplanten Maßnahmen</v>
          </cell>
          <cell r="D20" t="str">
            <v>suma planowanych działań</v>
          </cell>
          <cell r="E20" t="str">
            <v>a tervezett munkák összege</v>
          </cell>
          <cell r="G20" t="str">
            <v>Toplam planlanmış önlemler</v>
          </cell>
          <cell r="J20" t="str">
            <v>Total of planned measures</v>
          </cell>
        </row>
        <row r="21">
          <cell r="B21">
            <v>18</v>
          </cell>
          <cell r="C21" t="str">
            <v>sonstige Reparaturen</v>
          </cell>
          <cell r="D21" t="str">
            <v>pozostałe naprawy</v>
          </cell>
          <cell r="E21" t="str">
            <v>egyéb javítások</v>
          </cell>
          <cell r="G21" t="str">
            <v>Diğer onarımlar</v>
          </cell>
          <cell r="J21" t="str">
            <v>Other repairs</v>
          </cell>
        </row>
        <row r="22">
          <cell r="B22">
            <v>19</v>
          </cell>
          <cell r="C22" t="str">
            <v>Summe Heizung gesamt</v>
          </cell>
          <cell r="D22" t="str">
            <v>suma ogólna ogrzewania</v>
          </cell>
          <cell r="E22" t="str">
            <v>Fűtés összesen</v>
          </cell>
          <cell r="G22" t="str">
            <v>Bütün ısıtma toplamı</v>
          </cell>
          <cell r="J22" t="str">
            <v>Total for heating overall</v>
          </cell>
        </row>
        <row r="23">
          <cell r="B23">
            <v>20</v>
          </cell>
          <cell r="C23" t="str">
            <v>Abzüge direkte Verbraucher</v>
          </cell>
          <cell r="D23" t="str">
            <v>odliczenie bezpośrednich konsumentów (odbiorców)</v>
          </cell>
          <cell r="E23" t="str">
            <v>Levonások -közvetlen felhasználók</v>
          </cell>
          <cell r="G23" t="str">
            <v>Doğrudan yapılan tüketimlerin bedellerinin düşülmesi</v>
          </cell>
          <cell r="J23" t="str">
            <v>Deductions directly from consumer</v>
          </cell>
        </row>
        <row r="24">
          <cell r="B24">
            <v>21</v>
          </cell>
          <cell r="C24" t="str">
            <v>Summe Shops und Allgemeinflächen</v>
          </cell>
          <cell r="D24" t="str">
            <v>suma sklepów i ogólnych areałów</v>
          </cell>
          <cell r="E24" t="str">
            <v>Összes üzlet és közösterületek</v>
          </cell>
          <cell r="G24" t="str">
            <v>Toplam dükkan ve ortak alanlar</v>
          </cell>
          <cell r="J24" t="str">
            <v>Total of shops and common areas</v>
          </cell>
        </row>
        <row r="25">
          <cell r="B25">
            <v>22</v>
          </cell>
          <cell r="C25" t="str">
            <v>Abzüge Heizkosten Allgemeinflächen</v>
          </cell>
          <cell r="D25" t="str">
            <v>odliczenie kosztów ogrzewania ogólnych arealów</v>
          </cell>
          <cell r="E25" t="str">
            <v>Levonások -közös területek fűtése</v>
          </cell>
          <cell r="G25" t="str">
            <v>Ortak alanlara ilişkin ısıtma maliyetinin düşülmesi</v>
          </cell>
          <cell r="J25" t="str">
            <v>Deductions for heating costs in common areas</v>
          </cell>
        </row>
        <row r="26">
          <cell r="B26">
            <v>23</v>
          </cell>
          <cell r="C26" t="str">
            <v>Summe Heizung übrige Mieter</v>
          </cell>
          <cell r="D26" t="str">
            <v>suma ogrzewania pozostałych najemców</v>
          </cell>
          <cell r="E26" t="str">
            <v>Fűtés összesen egyéb bérlők</v>
          </cell>
          <cell r="G26" t="str">
            <v xml:space="preserve">Diğer kiracılara ait ısıtma bedeli toplamı </v>
          </cell>
          <cell r="J26" t="str">
            <v>Total for heating of remaining tenants</v>
          </cell>
        </row>
        <row r="27">
          <cell r="B27">
            <v>24</v>
          </cell>
          <cell r="C27" t="str">
            <v>Lüftung</v>
          </cell>
          <cell r="D27" t="str">
            <v>wentylacja</v>
          </cell>
          <cell r="E27" t="str">
            <v>SZELLOZÉS</v>
          </cell>
          <cell r="G27" t="str">
            <v>Havalandırma</v>
          </cell>
          <cell r="J27" t="str">
            <v>Ventilation</v>
          </cell>
        </row>
        <row r="28">
          <cell r="B28">
            <v>25</v>
          </cell>
          <cell r="C28" t="str">
            <v>Stromkosten Lüftung</v>
          </cell>
          <cell r="D28" t="str">
            <v>koszty prądu wentylacji</v>
          </cell>
          <cell r="E28" t="str">
            <v>Áramköltségek</v>
          </cell>
          <cell r="G28" t="str">
            <v>Havalandırmaya ilişkin elektrik maliyeti</v>
          </cell>
          <cell r="J28" t="str">
            <v>Electricity costs for ventilation</v>
          </cell>
        </row>
        <row r="29">
          <cell r="B29">
            <v>26</v>
          </cell>
          <cell r="C29" t="str">
            <v>Lüftungskosten inkl. Regelung</v>
          </cell>
          <cell r="D29" t="str">
            <v>koszty wentylacji, łącznie regulacji</v>
          </cell>
          <cell r="E29" t="str">
            <v>Szellőzés költségei szabályozással együtt</v>
          </cell>
          <cell r="G29" t="str">
            <v>Kontrol dahil havalandırma maliyeti</v>
          </cell>
          <cell r="J29" t="str">
            <v>Ventilation costs including automatic controls</v>
          </cell>
        </row>
        <row r="30">
          <cell r="B30">
            <v>27</v>
          </cell>
          <cell r="C30" t="str">
            <v>Summe der geplanten Maßnahmen</v>
          </cell>
          <cell r="D30" t="str">
            <v>suma planowanych działań</v>
          </cell>
          <cell r="E30" t="str">
            <v>a tervezett munkák összege</v>
          </cell>
          <cell r="G30" t="str">
            <v>Toplam planlanmış önlemler</v>
          </cell>
          <cell r="J30" t="str">
            <v>Total of planned measures</v>
          </cell>
        </row>
        <row r="31">
          <cell r="B31">
            <v>28</v>
          </cell>
          <cell r="C31" t="str">
            <v>Zwischensumme</v>
          </cell>
          <cell r="D31" t="str">
            <v>suma  częściowa</v>
          </cell>
          <cell r="E31" t="str">
            <v>részösszeg</v>
          </cell>
          <cell r="G31" t="str">
            <v>Ara toplam</v>
          </cell>
          <cell r="J31" t="str">
            <v>Subtotal</v>
          </cell>
        </row>
        <row r="32">
          <cell r="B32">
            <v>29</v>
          </cell>
          <cell r="C32" t="str">
            <v>Wartung Lüftung</v>
          </cell>
          <cell r="D32" t="str">
            <v>konserwacja wentylacji</v>
          </cell>
          <cell r="E32" t="str">
            <v>karbantartás</v>
          </cell>
          <cell r="G32" t="str">
            <v>Havalandırma sisteminin bakımı</v>
          </cell>
          <cell r="J32" t="str">
            <v>Maintenance for ventilation</v>
          </cell>
        </row>
        <row r="33">
          <cell r="B33">
            <v>30</v>
          </cell>
          <cell r="C33" t="str">
            <v>Prüfung</v>
          </cell>
          <cell r="D33" t="str">
            <v>badanie ( sprawdzanie)</v>
          </cell>
          <cell r="E33" t="str">
            <v>ellenőrzés/felülvizsgálat</v>
          </cell>
          <cell r="G33" t="str">
            <v>Denetimler</v>
          </cell>
          <cell r="J33" t="str">
            <v>Inspections</v>
          </cell>
        </row>
        <row r="34">
          <cell r="B34">
            <v>31</v>
          </cell>
          <cell r="C34" t="str">
            <v>sonstige Reparaturen</v>
          </cell>
          <cell r="D34" t="str">
            <v>pozostałe naprawy</v>
          </cell>
          <cell r="E34" t="str">
            <v>egyéb javítások</v>
          </cell>
          <cell r="G34" t="str">
            <v>Diğer bakımlar</v>
          </cell>
          <cell r="J34" t="str">
            <v>Other repairs</v>
          </cell>
        </row>
        <row r="35">
          <cell r="B35">
            <v>32</v>
          </cell>
          <cell r="C35" t="str">
            <v>Filter</v>
          </cell>
          <cell r="D35" t="str">
            <v>filtry</v>
          </cell>
          <cell r="E35" t="str">
            <v>ellenőrzés/felülvizsgálat</v>
          </cell>
          <cell r="G35" t="str">
            <v>Filtre</v>
          </cell>
          <cell r="J35" t="str">
            <v>Filter</v>
          </cell>
        </row>
        <row r="36">
          <cell r="B36">
            <v>33</v>
          </cell>
          <cell r="C36" t="str">
            <v>Keilriemen</v>
          </cell>
          <cell r="D36" t="str">
            <v>pas klinowy</v>
          </cell>
          <cell r="E36" t="str">
            <v>szűrő</v>
          </cell>
          <cell r="G36" t="str">
            <v>V-Kayışları</v>
          </cell>
          <cell r="J36" t="str">
            <v>V-belts</v>
          </cell>
        </row>
        <row r="37">
          <cell r="B37">
            <v>34</v>
          </cell>
          <cell r="C37" t="str">
            <v>Lüftungsverteilungsanlagen</v>
          </cell>
          <cell r="D37" t="str">
            <v>urządzenia rozdzielcze wentylacji</v>
          </cell>
          <cell r="E37" t="str">
            <v>ékszíj</v>
          </cell>
          <cell r="G37" t="str">
            <v>Havalandırma dağıtım tesisatı</v>
          </cell>
          <cell r="J37" t="str">
            <v>Systems for ventilation distribution</v>
          </cell>
        </row>
        <row r="38">
          <cell r="B38">
            <v>35</v>
          </cell>
          <cell r="C38" t="str">
            <v>Summe der geplanten Maßnahmen</v>
          </cell>
          <cell r="D38" t="str">
            <v>suma planowanych działań</v>
          </cell>
          <cell r="E38" t="str">
            <v>a tervezett munkák összege</v>
          </cell>
          <cell r="G38" t="str">
            <v>Toplam planlanmış önlemler</v>
          </cell>
          <cell r="J38" t="str">
            <v>Total of planned measures</v>
          </cell>
        </row>
        <row r="39">
          <cell r="B39">
            <v>36</v>
          </cell>
          <cell r="C39" t="str">
            <v>sonstige Reparaturen</v>
          </cell>
          <cell r="D39" t="str">
            <v>pozostałe naprawy</v>
          </cell>
          <cell r="E39" t="str">
            <v>egyéb javítások</v>
          </cell>
          <cell r="G39" t="str">
            <v>Diğer bakımlar</v>
          </cell>
          <cell r="J39" t="str">
            <v>Other repairs</v>
          </cell>
        </row>
        <row r="40">
          <cell r="B40">
            <v>37</v>
          </cell>
          <cell r="C40" t="str">
            <v>Stromkosten Lüftung Kfz-Anlagen</v>
          </cell>
          <cell r="D40" t="str">
            <v>prąd do wentylacji parkingów</v>
          </cell>
          <cell r="E40" t="str">
            <v>Áramköltség szellőzés Kfz-berendezések</v>
          </cell>
          <cell r="G40" t="str">
            <v>Otoparklardaki havalandırma için elektrik maliyeti</v>
          </cell>
          <cell r="J40" t="str">
            <v>Electricty costs for ventilation of car parks</v>
          </cell>
        </row>
        <row r="41">
          <cell r="B41">
            <v>38</v>
          </cell>
          <cell r="C41" t="str">
            <v>Lüftungsanlagen Kfz-Anlagen</v>
          </cell>
          <cell r="D41" t="str">
            <v>wentylacja parkingu,łącznie z urządzeniem alarmowym ( czat)</v>
          </cell>
          <cell r="E41" t="str">
            <v>Szellőzőberendezések Kfz-berendezések</v>
          </cell>
          <cell r="G41" t="str">
            <v>Otoparktaki havalandırma sistemleri</v>
          </cell>
          <cell r="J41" t="str">
            <v>Ventilation systems for car parks</v>
          </cell>
        </row>
        <row r="42">
          <cell r="B42">
            <v>39</v>
          </cell>
          <cell r="C42" t="str">
            <v>Summe der geplanten Maßnahmen</v>
          </cell>
          <cell r="D42" t="str">
            <v>suma planowanych działań</v>
          </cell>
          <cell r="E42" t="str">
            <v>a tervezett munkák összege</v>
          </cell>
          <cell r="G42" t="str">
            <v>Toplam planlanmış önlemler</v>
          </cell>
          <cell r="J42" t="str">
            <v>Total of planned measures</v>
          </cell>
        </row>
        <row r="43">
          <cell r="B43">
            <v>40</v>
          </cell>
          <cell r="C43" t="str">
            <v>Zwischensumme</v>
          </cell>
          <cell r="D43" t="str">
            <v>suma  częściowa</v>
          </cell>
          <cell r="E43" t="str">
            <v>részösszeg</v>
          </cell>
          <cell r="G43" t="str">
            <v>Ara toplam</v>
          </cell>
          <cell r="J43" t="str">
            <v>Subtotal</v>
          </cell>
        </row>
        <row r="44">
          <cell r="B44">
            <v>41</v>
          </cell>
          <cell r="C44" t="str">
            <v>Wartung</v>
          </cell>
          <cell r="D44" t="str">
            <v>konserwacja</v>
          </cell>
          <cell r="E44" t="str">
            <v>karbantartás</v>
          </cell>
          <cell r="G44" t="str">
            <v>Bakım</v>
          </cell>
          <cell r="J44" t="str">
            <v>Maintenance</v>
          </cell>
        </row>
        <row r="45">
          <cell r="B45">
            <v>42</v>
          </cell>
          <cell r="C45" t="str">
            <v>Prüfung</v>
          </cell>
          <cell r="D45" t="str">
            <v>badanie ( sprawdzanie)</v>
          </cell>
          <cell r="E45" t="str">
            <v>ellenőrzés/felülvizsgálat</v>
          </cell>
          <cell r="G45" t="str">
            <v>Denetimler</v>
          </cell>
          <cell r="J45" t="str">
            <v>Inspections</v>
          </cell>
        </row>
        <row r="46">
          <cell r="B46">
            <v>43</v>
          </cell>
          <cell r="C46" t="str">
            <v>sonstige Reparaturen</v>
          </cell>
          <cell r="D46" t="str">
            <v>pozostałe naprawy</v>
          </cell>
          <cell r="E46" t="str">
            <v>egyéb javítások</v>
          </cell>
          <cell r="G46" t="str">
            <v>Diğer onarımlar</v>
          </cell>
          <cell r="J46" t="str">
            <v>Other repairs</v>
          </cell>
        </row>
        <row r="47">
          <cell r="B47">
            <v>44</v>
          </cell>
          <cell r="C47" t="str">
            <v>Gebühren Behördenprüfung</v>
          </cell>
          <cell r="D47" t="str">
            <v>opłaty z tytułu kontroli</v>
          </cell>
          <cell r="E47" t="str">
            <v>Hatósági ellenőrzések díjai</v>
          </cell>
          <cell r="G47" t="str">
            <v>Resmi denetim harçları</v>
          </cell>
          <cell r="J47" t="str">
            <v>Charges for inspections by the authorities</v>
          </cell>
        </row>
        <row r="48">
          <cell r="B48">
            <v>45</v>
          </cell>
          <cell r="C48" t="str">
            <v>Wartung</v>
          </cell>
          <cell r="D48" t="str">
            <v>konserwacja</v>
          </cell>
          <cell r="E48" t="str">
            <v>karbantartás</v>
          </cell>
          <cell r="G48" t="str">
            <v>Bakım</v>
          </cell>
          <cell r="J48" t="str">
            <v>Maintenance</v>
          </cell>
        </row>
        <row r="49">
          <cell r="B49">
            <v>46</v>
          </cell>
          <cell r="C49" t="str">
            <v>Prüfung</v>
          </cell>
          <cell r="D49" t="str">
            <v>urządzenia rozdzielcze wentylacji</v>
          </cell>
          <cell r="E49" t="str">
            <v>ellenőrzés/felülvizsgálat</v>
          </cell>
          <cell r="G49" t="str">
            <v>Denetimler</v>
          </cell>
          <cell r="J49" t="str">
            <v>Inspections</v>
          </cell>
        </row>
        <row r="50">
          <cell r="B50">
            <v>47</v>
          </cell>
          <cell r="C50" t="str">
            <v>sonstige Reparaturen</v>
          </cell>
          <cell r="D50" t="str">
            <v>pozostałe naprawy</v>
          </cell>
          <cell r="E50" t="str">
            <v>egyéb javítások</v>
          </cell>
          <cell r="G50" t="str">
            <v>Diğer onarımlar</v>
          </cell>
          <cell r="J50" t="str">
            <v>Other repairs</v>
          </cell>
        </row>
        <row r="51">
          <cell r="B51">
            <v>48</v>
          </cell>
          <cell r="C51" t="str">
            <v>Summe Lüftung gesamt</v>
          </cell>
          <cell r="D51" t="str">
            <v>suma ogólna wentylacji</v>
          </cell>
          <cell r="E51" t="str">
            <v>szellőzés összesen</v>
          </cell>
          <cell r="G51" t="str">
            <v>Bütün havalandırma toplamı</v>
          </cell>
          <cell r="J51" t="str">
            <v>Total of ventilation overall</v>
          </cell>
        </row>
        <row r="52">
          <cell r="B52">
            <v>49</v>
          </cell>
          <cell r="C52" t="str">
            <v>Abzüge Lüftung Allgemeinflächen</v>
          </cell>
          <cell r="D52" t="str">
            <v>odliczenie wentylacji ogólnych areałów</v>
          </cell>
          <cell r="E52" t="str">
            <v>Levonások -közös területek szellőzése</v>
          </cell>
          <cell r="G52" t="str">
            <v>Ortak alanlara ilişkin havalandırma maliyetinin düşülmesi</v>
          </cell>
          <cell r="J52" t="str">
            <v>Deductions for ventilation costs in common areas</v>
          </cell>
        </row>
        <row r="53">
          <cell r="B53">
            <v>50</v>
          </cell>
          <cell r="C53" t="str">
            <v>Abzüge direkte Verbraucher</v>
          </cell>
          <cell r="D53" t="str">
            <v>odliczenie bezpośrednich konsumentów (odbiorców)</v>
          </cell>
          <cell r="E53" t="str">
            <v>Levonások -közvetlen fogyasztók</v>
          </cell>
          <cell r="G53" t="str">
            <v>Doğrudan yapılan tüketimlerin bedellerinin düşülmesi</v>
          </cell>
          <cell r="J53" t="str">
            <v>Deductions directly from consumer</v>
          </cell>
        </row>
        <row r="54">
          <cell r="B54">
            <v>51</v>
          </cell>
          <cell r="C54" t="str">
            <v>Summe Lüftung übrige Mieter</v>
          </cell>
          <cell r="D54" t="str">
            <v>suma wentylacji pozostałych najemców</v>
          </cell>
          <cell r="E54" t="str">
            <v>Szellőzés összesen egyéb bérlők</v>
          </cell>
          <cell r="G54" t="str">
            <v xml:space="preserve">Diğer kiracılara ait havalandırma bedeli toplamı </v>
          </cell>
          <cell r="J54" t="str">
            <v>Total for remaining tenants' ventilation</v>
          </cell>
        </row>
        <row r="55">
          <cell r="B55">
            <v>52</v>
          </cell>
          <cell r="C55" t="str">
            <v>RWA-Anlagen</v>
          </cell>
          <cell r="D55" t="str">
            <v>urządzenie wyciągu dymu i ciepła</v>
          </cell>
          <cell r="E55" t="str">
            <v>Füst- és hőelszívó berendezések</v>
          </cell>
          <cell r="G55" t="str">
            <v>Duman tahliye sistemi</v>
          </cell>
          <cell r="J55" t="str">
            <v>Smoke-extraction system</v>
          </cell>
        </row>
        <row r="56">
          <cell r="B56">
            <v>53</v>
          </cell>
          <cell r="C56" t="str">
            <v>Summe der geplanten Maßnahmen</v>
          </cell>
          <cell r="D56" t="str">
            <v>suma planowanych działań</v>
          </cell>
          <cell r="E56" t="str">
            <v>a tervezett munkák összege</v>
          </cell>
          <cell r="G56" t="str">
            <v>Toplam planlanmış önlemler</v>
          </cell>
          <cell r="J56" t="str">
            <v>Total of planned measures</v>
          </cell>
        </row>
        <row r="57">
          <cell r="B57">
            <v>54</v>
          </cell>
          <cell r="C57" t="str">
            <v>Zwischensumme</v>
          </cell>
          <cell r="D57" t="str">
            <v>suma  częściowa</v>
          </cell>
          <cell r="E57" t="str">
            <v>részösszeg</v>
          </cell>
          <cell r="G57" t="str">
            <v>Ara toplam</v>
          </cell>
          <cell r="J57" t="str">
            <v>Subtotal</v>
          </cell>
        </row>
        <row r="58">
          <cell r="B58">
            <v>55</v>
          </cell>
          <cell r="C58" t="str">
            <v>Wartung</v>
          </cell>
          <cell r="D58" t="str">
            <v>konserwacja</v>
          </cell>
          <cell r="E58" t="str">
            <v>karbantartás</v>
          </cell>
          <cell r="G58" t="str">
            <v>Bakım</v>
          </cell>
          <cell r="J58" t="str">
            <v>Maintenance</v>
          </cell>
        </row>
        <row r="59">
          <cell r="B59">
            <v>56</v>
          </cell>
          <cell r="C59" t="str">
            <v>Prüfung</v>
          </cell>
          <cell r="D59" t="str">
            <v>badanie ( sprawdzanie)</v>
          </cell>
          <cell r="E59" t="str">
            <v>ellenőrzés/felülvizsgálat</v>
          </cell>
          <cell r="G59" t="str">
            <v>Denetimler</v>
          </cell>
          <cell r="J59" t="str">
            <v>Inspections</v>
          </cell>
        </row>
        <row r="60">
          <cell r="B60">
            <v>57</v>
          </cell>
          <cell r="C60" t="str">
            <v>sonstige Reparaturen</v>
          </cell>
          <cell r="D60" t="str">
            <v>pozostałe naprawy</v>
          </cell>
          <cell r="E60" t="str">
            <v>egyéb javítások</v>
          </cell>
          <cell r="G60" t="str">
            <v>Diğer onarımlar</v>
          </cell>
          <cell r="J60" t="str">
            <v>Other repairs</v>
          </cell>
        </row>
        <row r="61">
          <cell r="B61">
            <v>58</v>
          </cell>
          <cell r="C61" t="str">
            <v>Kühlung</v>
          </cell>
          <cell r="D61" t="str">
            <v>chłodzenie</v>
          </cell>
          <cell r="E61" t="str">
            <v>HUTÉS</v>
          </cell>
          <cell r="G61" t="str">
            <v>Soğutma</v>
          </cell>
          <cell r="J61" t="str">
            <v>Cooling</v>
          </cell>
        </row>
        <row r="62">
          <cell r="B62">
            <v>59</v>
          </cell>
          <cell r="C62" t="str">
            <v>Stromkosten Kühlung</v>
          </cell>
          <cell r="D62" t="str">
            <v>koszty prądu chłodzenia</v>
          </cell>
          <cell r="E62" t="str">
            <v>Hűtés áramköltsége</v>
          </cell>
          <cell r="G62" t="str">
            <v>Soğutmaya ilişkin elektrik maliyeti</v>
          </cell>
          <cell r="J62" t="str">
            <v>Electricity costs for cooling</v>
          </cell>
        </row>
        <row r="63">
          <cell r="B63">
            <v>60</v>
          </cell>
          <cell r="C63" t="str">
            <v>Kühlungsanlagen inkl. Regelung</v>
          </cell>
          <cell r="D63" t="str">
            <v>aparatury chłodzenia, łącznie regulacji</v>
          </cell>
          <cell r="E63" t="str">
            <v>Hűtőberendezések szabályozásssal együtt</v>
          </cell>
          <cell r="G63" t="str">
            <v>Kontrol dahil soğutma sistemi</v>
          </cell>
          <cell r="J63" t="str">
            <v>Cooling systems including automatic control</v>
          </cell>
        </row>
        <row r="64">
          <cell r="B64">
            <v>61</v>
          </cell>
          <cell r="C64" t="str">
            <v>Summe der geplanten Maßnahmen</v>
          </cell>
          <cell r="D64" t="str">
            <v>suma planowanych działań</v>
          </cell>
          <cell r="E64" t="str">
            <v>a tervezett munkák összege</v>
          </cell>
          <cell r="G64" t="str">
            <v>Toplam planlanmış önlemler</v>
          </cell>
          <cell r="J64" t="str">
            <v>Total of planned measures</v>
          </cell>
        </row>
        <row r="65">
          <cell r="B65">
            <v>62</v>
          </cell>
          <cell r="C65" t="str">
            <v>Zwischensumme</v>
          </cell>
          <cell r="D65" t="str">
            <v>suma  częściowa</v>
          </cell>
          <cell r="E65" t="str">
            <v>részösszeg</v>
          </cell>
          <cell r="G65" t="str">
            <v>Ara toplam</v>
          </cell>
          <cell r="J65" t="str">
            <v>Subtotal</v>
          </cell>
        </row>
        <row r="66">
          <cell r="B66">
            <v>63</v>
          </cell>
          <cell r="C66" t="str">
            <v>Wartung</v>
          </cell>
          <cell r="D66" t="str">
            <v>konserwacja</v>
          </cell>
          <cell r="E66" t="str">
            <v>karbantartás</v>
          </cell>
          <cell r="G66" t="str">
            <v>Bakım</v>
          </cell>
          <cell r="J66" t="str">
            <v>Maintenance</v>
          </cell>
        </row>
        <row r="67">
          <cell r="B67">
            <v>64</v>
          </cell>
          <cell r="C67" t="str">
            <v>sonstige Reparaturen</v>
          </cell>
          <cell r="D67" t="str">
            <v>pozostałe naprawy</v>
          </cell>
          <cell r="E67" t="str">
            <v>egyéb javítások</v>
          </cell>
          <cell r="G67" t="str">
            <v>Diğer onarımlar</v>
          </cell>
          <cell r="J67" t="str">
            <v>Other repairs</v>
          </cell>
        </row>
        <row r="68">
          <cell r="B68">
            <v>65</v>
          </cell>
          <cell r="C68" t="str">
            <v>Wasserkosten Kühlung</v>
          </cell>
          <cell r="D68" t="str">
            <v>koszty wody do chłodzenia</v>
          </cell>
          <cell r="E68" t="str">
            <v>Hűtés vízköltsége</v>
          </cell>
          <cell r="G68" t="str">
            <v>Soğutmaya ilişkin su maliyeti</v>
          </cell>
          <cell r="J68" t="str">
            <v>Water costs for cooling</v>
          </cell>
        </row>
        <row r="69">
          <cell r="B69">
            <v>66</v>
          </cell>
          <cell r="C69" t="str">
            <v>Summe der geplanten Maßnahmen</v>
          </cell>
          <cell r="D69" t="str">
            <v>suma planowanych działań</v>
          </cell>
          <cell r="E69" t="str">
            <v>a tervezett munkák összege</v>
          </cell>
          <cell r="G69" t="str">
            <v>Toplam planlanmış önlemler</v>
          </cell>
          <cell r="J69" t="str">
            <v>Total of planned measures</v>
          </cell>
        </row>
        <row r="70">
          <cell r="B70">
            <v>67</v>
          </cell>
          <cell r="C70" t="str">
            <v>Zwischensumme</v>
          </cell>
          <cell r="D70" t="str">
            <v>suma  częściowa</v>
          </cell>
          <cell r="E70" t="str">
            <v>részösszeg</v>
          </cell>
          <cell r="G70" t="str">
            <v>Ara toplam</v>
          </cell>
          <cell r="J70" t="str">
            <v>Subtotal</v>
          </cell>
        </row>
        <row r="71">
          <cell r="B71">
            <v>68</v>
          </cell>
          <cell r="C71" t="str">
            <v>Wartung</v>
          </cell>
          <cell r="D71" t="str">
            <v>konserwacja</v>
          </cell>
          <cell r="E71" t="str">
            <v>karbantartás</v>
          </cell>
          <cell r="G71" t="str">
            <v>Bakım</v>
          </cell>
          <cell r="J71" t="str">
            <v>Maintenance</v>
          </cell>
        </row>
        <row r="72">
          <cell r="B72">
            <v>69</v>
          </cell>
          <cell r="C72" t="str">
            <v>sonstige Reparaturen</v>
          </cell>
          <cell r="D72" t="str">
            <v>pozostałe naprawy</v>
          </cell>
          <cell r="E72" t="str">
            <v>egyéb javítások</v>
          </cell>
          <cell r="G72" t="str">
            <v>Diğer onarımlar</v>
          </cell>
          <cell r="J72" t="str">
            <v>Other repairs</v>
          </cell>
        </row>
        <row r="73">
          <cell r="B73">
            <v>70</v>
          </cell>
          <cell r="C73" t="str">
            <v>Salz</v>
          </cell>
          <cell r="D73" t="str">
            <v>sól</v>
          </cell>
          <cell r="E73" t="str">
            <v>só</v>
          </cell>
          <cell r="G73" t="str">
            <v>Tuz</v>
          </cell>
          <cell r="J73" t="str">
            <v>Salt</v>
          </cell>
        </row>
        <row r="74">
          <cell r="B74">
            <v>71</v>
          </cell>
          <cell r="C74" t="str">
            <v>Wasser Rückkühlwerke</v>
          </cell>
          <cell r="D74" t="str">
            <v>woda od chłodni kominowej</v>
          </cell>
          <cell r="E74" t="str">
            <v>víz visszahűtő</v>
          </cell>
          <cell r="G74" t="str">
            <v>Su geri soğutma sistemi</v>
          </cell>
          <cell r="J74" t="str">
            <v>Water recooling systems</v>
          </cell>
        </row>
        <row r="75">
          <cell r="B75">
            <v>72</v>
          </cell>
          <cell r="C75" t="str">
            <v>Energiekosten Kühlung</v>
          </cell>
          <cell r="D75" t="str">
            <v>koszty energii do chłodzenia</v>
          </cell>
          <cell r="E75" t="str">
            <v>Hűtés energiaköltsége</v>
          </cell>
          <cell r="G75" t="str">
            <v>Soğutma enerji maliyeti</v>
          </cell>
          <cell r="J75" t="str">
            <v>Energy costs cooling</v>
          </cell>
        </row>
        <row r="76">
          <cell r="B76">
            <v>73</v>
          </cell>
          <cell r="C76" t="str">
            <v>Klimatisierung   ( RCL )</v>
          </cell>
          <cell r="D76" t="str">
            <v>klimatyzacja</v>
          </cell>
          <cell r="E76" t="str">
            <v>Klimatizálás</v>
          </cell>
          <cell r="G76" t="str">
            <v>Air Condition</v>
          </cell>
          <cell r="J76" t="str">
            <v xml:space="preserve">Air conditioning </v>
          </cell>
        </row>
        <row r="77">
          <cell r="B77">
            <v>74</v>
          </cell>
          <cell r="C77" t="str">
            <v>Summe der geplanten Maßnahmen</v>
          </cell>
          <cell r="D77" t="str">
            <v>suma planowanych działań</v>
          </cell>
          <cell r="E77" t="str">
            <v>a tervezett munkák összege</v>
          </cell>
          <cell r="G77" t="str">
            <v>Toplam planlanmış önlemler</v>
          </cell>
          <cell r="J77" t="str">
            <v>Total of planned measures</v>
          </cell>
        </row>
        <row r="78">
          <cell r="B78">
            <v>75</v>
          </cell>
          <cell r="C78" t="str">
            <v>sonstige Reparaturen</v>
          </cell>
          <cell r="D78" t="str">
            <v>pozostałe naprawy</v>
          </cell>
          <cell r="E78" t="str">
            <v>egyéb javítások</v>
          </cell>
          <cell r="G78" t="str">
            <v>Diğer onarımlar</v>
          </cell>
          <cell r="J78" t="str">
            <v>Other repairs</v>
          </cell>
        </row>
        <row r="79">
          <cell r="B79">
            <v>76</v>
          </cell>
          <cell r="C79" t="str">
            <v>Summe Kühlung gesamt</v>
          </cell>
          <cell r="D79" t="str">
            <v>suma ogólna chłodzenia</v>
          </cell>
          <cell r="E79" t="str">
            <v>Hűtés összesen</v>
          </cell>
          <cell r="G79" t="str">
            <v>Bütün soğutma toplamı</v>
          </cell>
          <cell r="J79" t="str">
            <v>Total of cooling overall</v>
          </cell>
        </row>
        <row r="80">
          <cell r="B80">
            <v>77</v>
          </cell>
          <cell r="C80" t="str">
            <v>Abzüge Kühlung Allgemeinflächen</v>
          </cell>
          <cell r="D80" t="str">
            <v>odliczenie chłodzenia ogólnych areałów</v>
          </cell>
          <cell r="E80" t="str">
            <v>Levonások -közös területek szellőzése</v>
          </cell>
          <cell r="G80" t="str">
            <v>Ortak alanlara ilişkin soğutma maliyetinin düşülmesi</v>
          </cell>
          <cell r="J80" t="str">
            <v>Deductions for cooling costs in common areas</v>
          </cell>
        </row>
        <row r="81">
          <cell r="B81">
            <v>78</v>
          </cell>
          <cell r="C81" t="str">
            <v>Abzüge direkte Verbraucher</v>
          </cell>
          <cell r="D81" t="str">
            <v>odliczenie bezpośrednich konsumentów (odbiorców)</v>
          </cell>
          <cell r="E81" t="str">
            <v>Levonások -közvetlen fogyasztók</v>
          </cell>
          <cell r="G81" t="str">
            <v>Doğrudan yapılan tüketimlerin bedellerinin düşülmesi</v>
          </cell>
          <cell r="J81" t="str">
            <v>Deductions directly from consumer</v>
          </cell>
        </row>
        <row r="82">
          <cell r="B82">
            <v>79</v>
          </cell>
          <cell r="C82" t="str">
            <v>Summe Kühlung sonstige Mieter</v>
          </cell>
          <cell r="D82" t="str">
            <v>suma chłodzenia pozostałych najemców</v>
          </cell>
          <cell r="E82" t="str">
            <v>Hűtés - egyéb bérlők</v>
          </cell>
          <cell r="G82" t="str">
            <v xml:space="preserve">Diğer kiracılara ait soğutma bedeli toplamı </v>
          </cell>
          <cell r="J82" t="str">
            <v>Total for remaining tenants' cooling systems</v>
          </cell>
        </row>
        <row r="83">
          <cell r="B83">
            <v>80</v>
          </cell>
          <cell r="C83" t="str">
            <v>Lüftung Allgemeinflächen</v>
          </cell>
          <cell r="D83" t="str">
            <v>wentylacja ogólnych areałów</v>
          </cell>
          <cell r="E83" t="str">
            <v>Közös területek szellozése</v>
          </cell>
          <cell r="G83" t="str">
            <v>Ortak alan havalandırması</v>
          </cell>
          <cell r="J83" t="str">
            <v>Ventilation of common areas</v>
          </cell>
        </row>
        <row r="84">
          <cell r="B84">
            <v>81</v>
          </cell>
          <cell r="C84" t="str">
            <v>Kühlung Allgemeinflächen</v>
          </cell>
          <cell r="D84" t="str">
            <v>chłodzenie ogólnych areałów</v>
          </cell>
          <cell r="E84" t="str">
            <v>Közös területek hutése</v>
          </cell>
          <cell r="G84" t="str">
            <v>Ortak alan soğutması</v>
          </cell>
          <cell r="J84" t="str">
            <v>Cooling of common areas</v>
          </cell>
        </row>
        <row r="85">
          <cell r="B85">
            <v>82</v>
          </cell>
          <cell r="C85" t="str">
            <v>Stromkosten Allgemeinflächen</v>
          </cell>
          <cell r="D85" t="str">
            <v>koszty prądu ogólnych areałów</v>
          </cell>
          <cell r="E85" t="str">
            <v>Közös területek áramköltsége</v>
          </cell>
          <cell r="G85" t="str">
            <v>Ortak alan elektrik maliyeti</v>
          </cell>
          <cell r="J85" t="str">
            <v>Electricity costs for common areas</v>
          </cell>
        </row>
        <row r="86">
          <cell r="B86">
            <v>83</v>
          </cell>
          <cell r="C86" t="str">
            <v>Wasserkosten Allgemeinflächen</v>
          </cell>
          <cell r="D86" t="str">
            <v>koszty wody ogólnych areałów</v>
          </cell>
          <cell r="E86" t="str">
            <v>Közös területek vízköltsége</v>
          </cell>
          <cell r="G86" t="str">
            <v>Ortak alan su maliyeti</v>
          </cell>
          <cell r="J86" t="str">
            <v>Water costs for common areas</v>
          </cell>
        </row>
        <row r="87">
          <cell r="B87">
            <v>84</v>
          </cell>
          <cell r="C87" t="str">
            <v>Wasseraufbereitung</v>
          </cell>
          <cell r="D87" t="str">
            <v xml:space="preserve">uzdatnianie wody </v>
          </cell>
          <cell r="E87" t="str">
            <v>Közös területek hutése</v>
          </cell>
          <cell r="G87" t="str">
            <v>Su arıtma</v>
          </cell>
          <cell r="J87" t="str">
            <v>Water treatment</v>
          </cell>
        </row>
        <row r="88">
          <cell r="B88">
            <v>85</v>
          </cell>
          <cell r="C88" t="str">
            <v>Summe der geplanten Maßnahmen</v>
          </cell>
          <cell r="D88" t="str">
            <v>suma planowanych działań</v>
          </cell>
          <cell r="E88" t="str">
            <v>a tervezett munkák összege</v>
          </cell>
          <cell r="G88" t="str">
            <v>Toplam planlanmış önlemler</v>
          </cell>
          <cell r="J88" t="str">
            <v>Total of planned measures</v>
          </cell>
        </row>
        <row r="89">
          <cell r="B89">
            <v>86</v>
          </cell>
          <cell r="C89" t="str">
            <v>Zwischensumme</v>
          </cell>
          <cell r="D89" t="str">
            <v>suma  częściowa</v>
          </cell>
          <cell r="E89" t="str">
            <v>részösszeg</v>
          </cell>
          <cell r="G89" t="str">
            <v>Ara toplam</v>
          </cell>
          <cell r="J89" t="str">
            <v>Subtotal</v>
          </cell>
        </row>
        <row r="90">
          <cell r="B90">
            <v>87</v>
          </cell>
          <cell r="C90" t="str">
            <v>Wartung</v>
          </cell>
          <cell r="D90" t="str">
            <v>konserwacja</v>
          </cell>
          <cell r="E90" t="str">
            <v>karbantartás</v>
          </cell>
          <cell r="G90" t="str">
            <v>Bakım</v>
          </cell>
          <cell r="J90" t="str">
            <v>Maintenance</v>
          </cell>
        </row>
        <row r="91">
          <cell r="B91">
            <v>88</v>
          </cell>
          <cell r="C91" t="str">
            <v>sonstige Reparaturen</v>
          </cell>
          <cell r="D91" t="str">
            <v>pozostałe naprawy</v>
          </cell>
          <cell r="E91" t="str">
            <v>egyéb javítások</v>
          </cell>
          <cell r="G91" t="str">
            <v>Diğer onarımlar</v>
          </cell>
          <cell r="J91" t="str">
            <v>Other repairs</v>
          </cell>
        </row>
        <row r="92">
          <cell r="B92">
            <v>89</v>
          </cell>
          <cell r="C92" t="str">
            <v>Regenerierung</v>
          </cell>
          <cell r="D92" t="str">
            <v>regenerowanie</v>
          </cell>
          <cell r="E92" t="str">
            <v>regenerálás</v>
          </cell>
          <cell r="G92" t="str">
            <v>Rejenerasyon-geri kazanma prosesi</v>
          </cell>
          <cell r="J92" t="str">
            <v>Regeneration-reclaiming process</v>
          </cell>
        </row>
        <row r="93">
          <cell r="B93">
            <v>90</v>
          </cell>
          <cell r="C93" t="str">
            <v>Wasserverteilungsanlagen</v>
          </cell>
          <cell r="D93" t="str">
            <v xml:space="preserve">urządzenia rozdziału wody </v>
          </cell>
          <cell r="E93" t="str">
            <v>vízelosztó berendezések</v>
          </cell>
          <cell r="G93" t="str">
            <v>Su dağıtım tesisatı</v>
          </cell>
          <cell r="J93" t="str">
            <v>Water distribution installations</v>
          </cell>
        </row>
        <row r="94">
          <cell r="B94">
            <v>91</v>
          </cell>
          <cell r="C94" t="str">
            <v>Summe der geplanten Maßnahmen</v>
          </cell>
          <cell r="D94" t="str">
            <v>suma planowanych działań</v>
          </cell>
          <cell r="E94" t="str">
            <v>a tervezett munkák összege</v>
          </cell>
          <cell r="G94" t="str">
            <v>Toplam planlanmış önlemler</v>
          </cell>
          <cell r="J94" t="str">
            <v>Total of planned measures</v>
          </cell>
        </row>
        <row r="95">
          <cell r="B95">
            <v>92</v>
          </cell>
          <cell r="C95" t="str">
            <v>sonstige Reparaturen</v>
          </cell>
          <cell r="D95" t="str">
            <v>pozostałe naprawy</v>
          </cell>
          <cell r="E95" t="str">
            <v>egyéb javítások</v>
          </cell>
          <cell r="G95" t="str">
            <v>Diğer onarımlar</v>
          </cell>
          <cell r="J95" t="str">
            <v>Other repairs</v>
          </cell>
        </row>
        <row r="96">
          <cell r="B96">
            <v>93</v>
          </cell>
          <cell r="C96" t="str">
            <v>Druckerhöhungsanlage</v>
          </cell>
          <cell r="D96" t="str">
            <v>aparatura wzrostu ciśnienia wody</v>
          </cell>
          <cell r="E96" t="str">
            <v>nyomásfokozó aggregátok</v>
          </cell>
          <cell r="G96" t="str">
            <v>Hidrofor sistemleri</v>
          </cell>
          <cell r="J96" t="str">
            <v>Booster systems</v>
          </cell>
        </row>
        <row r="97">
          <cell r="B97">
            <v>94</v>
          </cell>
          <cell r="C97" t="str">
            <v>Summe der geplanten Maßnahmen</v>
          </cell>
          <cell r="D97" t="str">
            <v>suma planowanych działań</v>
          </cell>
          <cell r="E97" t="str">
            <v>a tervezett munkák összege</v>
          </cell>
          <cell r="G97" t="str">
            <v>Toplam planlanmış önlemler</v>
          </cell>
          <cell r="J97" t="str">
            <v>Total of planned measures</v>
          </cell>
        </row>
        <row r="98">
          <cell r="B98">
            <v>95</v>
          </cell>
          <cell r="C98" t="str">
            <v>Zwischensumme</v>
          </cell>
          <cell r="D98" t="str">
            <v>suma  częściowa</v>
          </cell>
          <cell r="E98" t="str">
            <v>részösszeg</v>
          </cell>
          <cell r="G98" t="str">
            <v>Ara toplam</v>
          </cell>
          <cell r="J98" t="str">
            <v>Subtotal</v>
          </cell>
        </row>
        <row r="99">
          <cell r="B99">
            <v>96</v>
          </cell>
          <cell r="C99" t="str">
            <v>Wartung</v>
          </cell>
          <cell r="D99" t="str">
            <v>konserwacja</v>
          </cell>
          <cell r="E99" t="str">
            <v>karbantartás</v>
          </cell>
          <cell r="G99" t="str">
            <v>Bakım</v>
          </cell>
          <cell r="J99" t="str">
            <v>Maintenance</v>
          </cell>
        </row>
        <row r="100">
          <cell r="B100">
            <v>97</v>
          </cell>
          <cell r="C100" t="str">
            <v>sonstige Reparaturen</v>
          </cell>
          <cell r="D100" t="str">
            <v>pozostałe naprawy</v>
          </cell>
          <cell r="E100" t="str">
            <v>egyéb javítások</v>
          </cell>
          <cell r="G100" t="str">
            <v>Diğer onarımlar</v>
          </cell>
          <cell r="J100" t="str">
            <v>Other repairs</v>
          </cell>
        </row>
        <row r="101">
          <cell r="B101">
            <v>98</v>
          </cell>
          <cell r="C101" t="str">
            <v>Gebühr Abwasser, Siel</v>
          </cell>
          <cell r="D101" t="str">
            <v>koszty ścieków</v>
          </cell>
          <cell r="E101" t="str">
            <v>szennyvízdíjak</v>
          </cell>
          <cell r="G101" t="str">
            <v>Atık su ve kanalizasyon bedelleri</v>
          </cell>
          <cell r="J101" t="str">
            <v>Waste water and sewer charges</v>
          </cell>
        </row>
        <row r="102">
          <cell r="B102">
            <v>99</v>
          </cell>
          <cell r="C102" t="str">
            <v>Oberflächenentwässerung</v>
          </cell>
          <cell r="D102" t="str">
            <v>kanalizacja deszczowa</v>
          </cell>
          <cell r="E102" t="str">
            <v>Csapadékvízelvezetés</v>
          </cell>
          <cell r="G102" t="str">
            <v>Yüzey drenajı</v>
          </cell>
          <cell r="J102" t="str">
            <v>Surface drainage</v>
          </cell>
        </row>
        <row r="103">
          <cell r="B103">
            <v>100</v>
          </cell>
          <cell r="C103" t="str">
            <v xml:space="preserve">Entwässerungsleitungen </v>
          </cell>
          <cell r="D103" t="str">
            <v>instalacje kanalizacyjne</v>
          </cell>
          <cell r="E103" t="str">
            <v>Vízelvezeto vezetékek</v>
          </cell>
          <cell r="G103" t="str">
            <v>Drenaj boruları</v>
          </cell>
          <cell r="J103" t="str">
            <v>Drainage pipes</v>
          </cell>
        </row>
        <row r="104">
          <cell r="B104">
            <v>101</v>
          </cell>
          <cell r="C104" t="str">
            <v>Summe der geplanten Maßnahmen</v>
          </cell>
          <cell r="D104" t="str">
            <v>suma planowanych działań</v>
          </cell>
          <cell r="E104" t="str">
            <v>a tervezett munkák összege</v>
          </cell>
          <cell r="G104" t="str">
            <v>Toplam planlanmış önlemler</v>
          </cell>
          <cell r="J104" t="str">
            <v>Total of planned measures</v>
          </cell>
        </row>
        <row r="105">
          <cell r="B105">
            <v>102</v>
          </cell>
          <cell r="C105" t="str">
            <v>Zwischensumme</v>
          </cell>
          <cell r="D105" t="str">
            <v>suma  częściowa</v>
          </cell>
          <cell r="E105" t="str">
            <v>részösszeg</v>
          </cell>
          <cell r="G105" t="str">
            <v>Ara toplam</v>
          </cell>
          <cell r="J105" t="str">
            <v>Subtotal</v>
          </cell>
        </row>
        <row r="106">
          <cell r="B106">
            <v>103</v>
          </cell>
          <cell r="C106" t="str">
            <v>Wartung</v>
          </cell>
          <cell r="D106" t="str">
            <v>konserwacja</v>
          </cell>
          <cell r="E106" t="str">
            <v>karbantartás</v>
          </cell>
          <cell r="G106" t="str">
            <v>Bakım</v>
          </cell>
          <cell r="J106" t="str">
            <v>Maintenance</v>
          </cell>
        </row>
        <row r="107">
          <cell r="B107">
            <v>104</v>
          </cell>
          <cell r="C107" t="str">
            <v>sonstige Reparaturen</v>
          </cell>
          <cell r="D107" t="str">
            <v>pozostałe naprawy</v>
          </cell>
          <cell r="E107" t="str">
            <v>egyéb javítások</v>
          </cell>
          <cell r="G107" t="str">
            <v>Diğer onarımlar</v>
          </cell>
          <cell r="J107" t="str">
            <v>Other repairs</v>
          </cell>
        </row>
        <row r="108">
          <cell r="B108">
            <v>105</v>
          </cell>
          <cell r="C108" t="str">
            <v>Fett- und Benzinabscheider</v>
          </cell>
          <cell r="D108" t="str">
            <v>separator tłuszczu i benzyny</v>
          </cell>
          <cell r="E108" t="str">
            <v>Olaj- és benzinfogó</v>
          </cell>
          <cell r="G108" t="str">
            <v>Yağ ve yakıt tutucuları/toplayıcıları/ayrıştırıcıları</v>
          </cell>
          <cell r="J108" t="str">
            <v>Fat and petrol collectors/traps/separators</v>
          </cell>
        </row>
        <row r="109">
          <cell r="B109">
            <v>106</v>
          </cell>
          <cell r="C109" t="str">
            <v>Wartung</v>
          </cell>
          <cell r="D109" t="str">
            <v>konserwacja</v>
          </cell>
          <cell r="E109" t="str">
            <v>karbantartás</v>
          </cell>
          <cell r="G109" t="str">
            <v>Bakım</v>
          </cell>
          <cell r="J109" t="str">
            <v>Maintenance</v>
          </cell>
        </row>
        <row r="110">
          <cell r="B110">
            <v>107</v>
          </cell>
          <cell r="C110" t="str">
            <v>sonstige Reparaturen</v>
          </cell>
          <cell r="D110" t="str">
            <v>pozostałe naprawy</v>
          </cell>
          <cell r="E110" t="str">
            <v>egyéb javítások</v>
          </cell>
          <cell r="G110" t="str">
            <v>Diğer onarımlar</v>
          </cell>
          <cell r="J110" t="str">
            <v>Other repairs</v>
          </cell>
        </row>
        <row r="111">
          <cell r="B111">
            <v>108</v>
          </cell>
          <cell r="C111" t="str">
            <v>Müll - u. Papierentsorgung</v>
          </cell>
          <cell r="D111" t="str">
            <v>usuwanie odpadów i śmieci</v>
          </cell>
          <cell r="E111" t="str">
            <v xml:space="preserve">Hulladék és papírártalmatlanítás </v>
          </cell>
          <cell r="G111" t="str">
            <v>Atık ve kağıt öğütümü</v>
          </cell>
          <cell r="J111" t="str">
            <v>Waste and paper disposal</v>
          </cell>
        </row>
        <row r="112">
          <cell r="B112">
            <v>109</v>
          </cell>
          <cell r="C112" t="str">
            <v>Müllabfuhrgebühren</v>
          </cell>
          <cell r="D112" t="str">
            <v>koszty wywózu odpadów i śmieci</v>
          </cell>
          <cell r="E112" t="str">
            <v>Szemétszállítási költség</v>
          </cell>
          <cell r="G112" t="str">
            <v>Atık toplama bedelleri</v>
          </cell>
          <cell r="J112" t="str">
            <v>Waste collection charges</v>
          </cell>
        </row>
        <row r="113">
          <cell r="B113">
            <v>110</v>
          </cell>
          <cell r="C113" t="str">
            <v>Deponiekosten</v>
          </cell>
          <cell r="D113" t="str">
            <v>koszty wysypiska śmieci</v>
          </cell>
          <cell r="E113" t="str">
            <v>szeméttárolási díj</v>
          </cell>
          <cell r="G113" t="str">
            <v>Atık depolama maliyeti</v>
          </cell>
          <cell r="J113" t="str">
            <v>Costs for waste dump</v>
          </cell>
        </row>
        <row r="114">
          <cell r="B114">
            <v>111</v>
          </cell>
          <cell r="C114" t="str">
            <v>Abfuhrgebühren</v>
          </cell>
          <cell r="D114" t="str">
            <v xml:space="preserve">koszty wywózu </v>
          </cell>
          <cell r="E114" t="str">
            <v>szemételszállítási díj</v>
          </cell>
          <cell r="G114" t="str">
            <v>Toplama bedelleri</v>
          </cell>
          <cell r="J114" t="str">
            <v>Collection charges</v>
          </cell>
        </row>
        <row r="115">
          <cell r="B115">
            <v>112</v>
          </cell>
          <cell r="C115" t="str">
            <v>sonstige Müllkosten</v>
          </cell>
          <cell r="D115" t="str">
            <v>inne koszty odpadów i śmieci</v>
          </cell>
          <cell r="E115" t="str">
            <v>egyéb szemétszállítási költség</v>
          </cell>
          <cell r="G115" t="str">
            <v>Atıklara ilişkin diğer maliyetler</v>
          </cell>
          <cell r="J115" t="str">
            <v>Other waste costs</v>
          </cell>
        </row>
        <row r="116">
          <cell r="B116">
            <v>113</v>
          </cell>
          <cell r="C116" t="str">
            <v>Müllpressen</v>
          </cell>
          <cell r="D116" t="str">
            <v>prasy odpadów i śmieci</v>
          </cell>
          <cell r="E116" t="str">
            <v>Tömörítés/tömörítokonténer</v>
          </cell>
          <cell r="G116" t="str">
            <v>Sıkıştırma konteynerleri</v>
          </cell>
          <cell r="J116" t="str">
            <v>Compaction containers</v>
          </cell>
        </row>
        <row r="117">
          <cell r="B117">
            <v>114</v>
          </cell>
          <cell r="C117" t="str">
            <v>Summe der geplanten Maßnahmen</v>
          </cell>
          <cell r="D117" t="str">
            <v>suma planowanych działań</v>
          </cell>
          <cell r="E117" t="str">
            <v>a tervezett munkák összege</v>
          </cell>
          <cell r="G117" t="str">
            <v>Toplam planlanmış önlemler</v>
          </cell>
          <cell r="J117" t="str">
            <v>Total of planned measures</v>
          </cell>
        </row>
        <row r="118">
          <cell r="B118">
            <v>115</v>
          </cell>
          <cell r="C118" t="str">
            <v>Zwischensumme</v>
          </cell>
          <cell r="D118" t="str">
            <v>suma  częściowa</v>
          </cell>
          <cell r="E118" t="str">
            <v>részösszeg</v>
          </cell>
          <cell r="G118" t="str">
            <v>Ara toplam</v>
          </cell>
          <cell r="J118" t="str">
            <v>Subtotal</v>
          </cell>
        </row>
        <row r="119">
          <cell r="B119">
            <v>116</v>
          </cell>
          <cell r="C119" t="str">
            <v>Wartung / sonstige Reparaturen</v>
          </cell>
          <cell r="D119" t="str">
            <v>konserwacja / pozostałe naprawy</v>
          </cell>
          <cell r="E119" t="str">
            <v>Karbantartás/egyéb javítások</v>
          </cell>
          <cell r="G119" t="str">
            <v>Bakım / Diğer onarımlar</v>
          </cell>
          <cell r="J119" t="str">
            <v>Maintenance/other repairs</v>
          </cell>
        </row>
        <row r="120">
          <cell r="B120">
            <v>117</v>
          </cell>
          <cell r="C120" t="str">
            <v>Miete / Leasing</v>
          </cell>
          <cell r="D120" t="str">
            <v>czynsz/leasing</v>
          </cell>
          <cell r="E120" t="str">
            <v>leasing/kölcsönzés</v>
          </cell>
          <cell r="G120" t="str">
            <v>Kira / Kiralama</v>
          </cell>
          <cell r="J120" t="str">
            <v>Rent/Leasing</v>
          </cell>
        </row>
        <row r="121">
          <cell r="B121">
            <v>118</v>
          </cell>
          <cell r="C121" t="str">
            <v>Stromkosten Müllpresse</v>
          </cell>
          <cell r="D121" t="str">
            <v>koszty prądu prasy do odpadów i śmieci</v>
          </cell>
          <cell r="E121" t="str">
            <v>Hulladékprés áramfogyasztás</v>
          </cell>
          <cell r="G121" t="str">
            <v>Sıkıştırma konteynerleri elektrik maliyeti</v>
          </cell>
          <cell r="J121" t="str">
            <v>Electricity costs for compaction containers</v>
          </cell>
        </row>
        <row r="122">
          <cell r="B122">
            <v>119</v>
          </cell>
          <cell r="C122" t="str">
            <v>Personalkosten Müllentsorgung</v>
          </cell>
          <cell r="D122" t="str">
            <v>koszty personelu</v>
          </cell>
          <cell r="E122" t="str">
            <v>Személyi költségek</v>
          </cell>
          <cell r="G122" t="str">
            <v xml:space="preserve">Atık giderme personeli maliyetleri </v>
          </cell>
          <cell r="J122" t="str">
            <v>Personnel costs  waste disposal</v>
          </cell>
        </row>
        <row r="123">
          <cell r="B123">
            <v>120</v>
          </cell>
          <cell r="C123" t="str">
            <v>Papierabfuhrgebühren</v>
          </cell>
          <cell r="D123" t="str">
            <v>koszty wywozu papieru</v>
          </cell>
          <cell r="E123" t="str">
            <v>Papír elszállítási költség</v>
          </cell>
          <cell r="G123" t="str">
            <v>Atık kağıt toplama bedelleri</v>
          </cell>
          <cell r="J123" t="str">
            <v>Waste-paper collection charges</v>
          </cell>
        </row>
        <row r="124">
          <cell r="B124">
            <v>121</v>
          </cell>
          <cell r="C124" t="str">
            <v>Abfuhrkosten</v>
          </cell>
          <cell r="D124" t="str">
            <v>koszty wywozu</v>
          </cell>
          <cell r="E124" t="str">
            <v>szemételszállítási díj</v>
          </cell>
          <cell r="G124" t="str">
            <v>Toplama bedelleri</v>
          </cell>
          <cell r="J124" t="str">
            <v>Collection charges</v>
          </cell>
        </row>
        <row r="125">
          <cell r="B125">
            <v>122</v>
          </cell>
          <cell r="C125" t="str">
            <v>Verwertungskosten</v>
          </cell>
          <cell r="D125" t="str">
            <v>koszty wykorzystania</v>
          </cell>
          <cell r="E125" t="str">
            <v>értékesítési költség (papír elszállítás)</v>
          </cell>
          <cell r="G125" t="str">
            <v>İşleme maliyeti</v>
          </cell>
          <cell r="J125" t="str">
            <v>Processing costs</v>
          </cell>
        </row>
        <row r="126">
          <cell r="B126">
            <v>123</v>
          </cell>
          <cell r="C126" t="str">
            <v>Papierpressen</v>
          </cell>
          <cell r="D126" t="str">
            <v>prasy do papieru</v>
          </cell>
          <cell r="E126" t="str">
            <v>Papírhulladéktömöríto prés</v>
          </cell>
          <cell r="G126" t="str">
            <v>Kağıt sıkıştırma konteynerleri</v>
          </cell>
          <cell r="J126" t="str">
            <v>Paper compaction containers</v>
          </cell>
        </row>
        <row r="127">
          <cell r="B127">
            <v>124</v>
          </cell>
          <cell r="C127" t="str">
            <v>Summe der geplanten Maßnahmen</v>
          </cell>
          <cell r="D127" t="str">
            <v>suma planowanych działań</v>
          </cell>
          <cell r="E127" t="str">
            <v>a tervezett munkák összege</v>
          </cell>
          <cell r="G127" t="str">
            <v>Ara toplam</v>
          </cell>
          <cell r="J127" t="str">
            <v>Subtotal</v>
          </cell>
        </row>
        <row r="128">
          <cell r="B128">
            <v>125</v>
          </cell>
          <cell r="C128" t="str">
            <v>Zwischensumme</v>
          </cell>
          <cell r="D128" t="str">
            <v>suma częściowa</v>
          </cell>
          <cell r="E128" t="str">
            <v>részösszeg</v>
          </cell>
          <cell r="G128" t="str">
            <v>Toplam planlanmış önlemler</v>
          </cell>
          <cell r="J128" t="str">
            <v>Total of planned measures</v>
          </cell>
        </row>
        <row r="129">
          <cell r="B129">
            <v>126</v>
          </cell>
          <cell r="C129" t="str">
            <v>Wartung / sonstige Reparaturen</v>
          </cell>
          <cell r="D129" t="str">
            <v>konserwacja / inne reparacje (naprawy)</v>
          </cell>
          <cell r="E129" t="str">
            <v>Karbantartás/egyéb javítások</v>
          </cell>
          <cell r="G129" t="str">
            <v>Bakım / Diğer onarımlar</v>
          </cell>
          <cell r="J129" t="str">
            <v>Maintenance/other repairs</v>
          </cell>
        </row>
        <row r="130">
          <cell r="B130">
            <v>127</v>
          </cell>
          <cell r="C130" t="str">
            <v>Miete / Leasing</v>
          </cell>
          <cell r="D130" t="str">
            <v>czynsz/leasing</v>
          </cell>
          <cell r="E130" t="str">
            <v>bérleti díj/ leasing/kölcsönzés</v>
          </cell>
          <cell r="G130" t="str">
            <v>Kira / Kiralama</v>
          </cell>
          <cell r="J130" t="str">
            <v>Rent/Leasing</v>
          </cell>
        </row>
        <row r="131">
          <cell r="B131">
            <v>128</v>
          </cell>
          <cell r="C131" t="str">
            <v>Stromkosten Papierpresse</v>
          </cell>
          <cell r="D131" t="str">
            <v>koszty prądu prasy do papieru</v>
          </cell>
          <cell r="E131" t="str">
            <v>Papírhulladéktömöríto prés áramfogy.</v>
          </cell>
          <cell r="G131" t="str">
            <v>Kağıt sıkıştırma konteynerleri elektrik maliyeti</v>
          </cell>
          <cell r="J131" t="str">
            <v>Electricity costs for paper compaction containers</v>
          </cell>
        </row>
        <row r="132">
          <cell r="B132">
            <v>129</v>
          </cell>
          <cell r="C132" t="str">
            <v>Summe Müll-u. Papierentsorgung gesamt</v>
          </cell>
          <cell r="D132" t="str">
            <v>suma ogólna usuwania odpadów i śmieci</v>
          </cell>
          <cell r="E132" t="str">
            <v>Szemét- és papírhulladék elszállítás</v>
          </cell>
          <cell r="G132" t="str">
            <v>Bütün atık ve kağıt öğütüm toplamı</v>
          </cell>
          <cell r="J132" t="str">
            <v>Total of waste and paper disposal overall</v>
          </cell>
        </row>
        <row r="133">
          <cell r="B133">
            <v>130</v>
          </cell>
          <cell r="C133" t="str">
            <v>Stromversorgungsanlagen</v>
          </cell>
          <cell r="D133" t="str">
            <v>aparatury doprowadzające energii</v>
          </cell>
          <cell r="E133" t="str">
            <v>Áramellátó berendezések</v>
          </cell>
          <cell r="G133" t="str">
            <v>Güç kaynağı tesisatı</v>
          </cell>
          <cell r="J133" t="str">
            <v>Power supply installations</v>
          </cell>
        </row>
        <row r="134">
          <cell r="B134">
            <v>131</v>
          </cell>
          <cell r="C134" t="str">
            <v>Summe der geplanten Maßnahmen</v>
          </cell>
          <cell r="D134" t="str">
            <v>suma planowanych działań</v>
          </cell>
          <cell r="E134" t="str">
            <v>a tervezett munkák összege</v>
          </cell>
          <cell r="G134" t="str">
            <v>Toplam planlanmış önlemler</v>
          </cell>
          <cell r="J134" t="str">
            <v>Total of planned measures</v>
          </cell>
        </row>
        <row r="135">
          <cell r="B135">
            <v>132</v>
          </cell>
          <cell r="C135" t="str">
            <v>Zwischensumme</v>
          </cell>
          <cell r="D135" t="str">
            <v>suma częściowa</v>
          </cell>
          <cell r="E135" t="str">
            <v>részösszeg</v>
          </cell>
          <cell r="G135" t="str">
            <v>Ara toplam</v>
          </cell>
          <cell r="J135" t="str">
            <v>Subtotal</v>
          </cell>
        </row>
        <row r="136">
          <cell r="B136">
            <v>133</v>
          </cell>
          <cell r="C136" t="str">
            <v>Wartung</v>
          </cell>
          <cell r="D136" t="str">
            <v>konserwacja</v>
          </cell>
          <cell r="E136" t="str">
            <v>karbantartás</v>
          </cell>
          <cell r="G136" t="str">
            <v>Bakım</v>
          </cell>
          <cell r="J136" t="str">
            <v>Maintenance</v>
          </cell>
        </row>
        <row r="137">
          <cell r="B137">
            <v>134</v>
          </cell>
          <cell r="C137" t="str">
            <v>sonstige Reparaturen</v>
          </cell>
          <cell r="D137" t="str">
            <v>pozostałe naprawy</v>
          </cell>
          <cell r="E137" t="str">
            <v>egyéb javítások</v>
          </cell>
          <cell r="G137" t="str">
            <v>Diğer onarımlar</v>
          </cell>
          <cell r="J137" t="str">
            <v>Other repairs</v>
          </cell>
        </row>
        <row r="138">
          <cell r="B138">
            <v>135</v>
          </cell>
          <cell r="C138" t="str">
            <v>Stromverteilungsanlagen</v>
          </cell>
          <cell r="D138" t="str">
            <v>urządzenia rozdziału prądu</v>
          </cell>
          <cell r="E138" t="str">
            <v>Áramelosztó berendezések</v>
          </cell>
          <cell r="G138" t="str">
            <v>Elektrik dağıtım tesisatı</v>
          </cell>
          <cell r="J138" t="str">
            <v>Electricity distribution installations</v>
          </cell>
        </row>
        <row r="139">
          <cell r="B139">
            <v>136</v>
          </cell>
          <cell r="C139" t="str">
            <v>Summe der geplanten Maßnahmen</v>
          </cell>
          <cell r="D139" t="str">
            <v>suma planowanych działań</v>
          </cell>
          <cell r="E139" t="str">
            <v>a tervezett munkák összege</v>
          </cell>
          <cell r="G139" t="str">
            <v>Toplam planlanmış önlemler</v>
          </cell>
          <cell r="J139" t="str">
            <v>Total of planned measures</v>
          </cell>
        </row>
        <row r="140">
          <cell r="B140">
            <v>137</v>
          </cell>
          <cell r="C140" t="str">
            <v>Zwischensumme</v>
          </cell>
          <cell r="D140" t="str">
            <v>suma częściowa</v>
          </cell>
          <cell r="E140" t="str">
            <v>részösszeg</v>
          </cell>
          <cell r="G140" t="str">
            <v>Ara toplam</v>
          </cell>
          <cell r="J140" t="str">
            <v>Subtotal</v>
          </cell>
        </row>
        <row r="141">
          <cell r="B141">
            <v>138</v>
          </cell>
          <cell r="C141" t="str">
            <v>Wartung</v>
          </cell>
          <cell r="D141" t="str">
            <v>konserwacja</v>
          </cell>
          <cell r="E141" t="str">
            <v>karbantartás</v>
          </cell>
          <cell r="G141" t="str">
            <v>Bakım</v>
          </cell>
          <cell r="J141" t="str">
            <v>Maintenance</v>
          </cell>
        </row>
        <row r="142">
          <cell r="B142">
            <v>139</v>
          </cell>
          <cell r="C142" t="str">
            <v>sonstige Reparaturen</v>
          </cell>
          <cell r="D142" t="str">
            <v>pozostałe naprawy</v>
          </cell>
          <cell r="E142" t="str">
            <v>egyéb javítások</v>
          </cell>
          <cell r="G142" t="str">
            <v>Diğer onarımlar</v>
          </cell>
          <cell r="J142" t="str">
            <v>Other repairs</v>
          </cell>
        </row>
        <row r="143">
          <cell r="B143">
            <v>140</v>
          </cell>
          <cell r="C143" t="str">
            <v>Elektroanlagen außen</v>
          </cell>
          <cell r="D143" t="str">
            <v>zewnętrzne urządzenia elektryczne</v>
          </cell>
          <cell r="E143" t="str">
            <v>Külső elektromos berendezések</v>
          </cell>
          <cell r="G143" t="str">
            <v>Dış mekan elektrik tesisatı</v>
          </cell>
          <cell r="J143" t="str">
            <v>Outdoor electrical installations</v>
          </cell>
        </row>
        <row r="144">
          <cell r="B144">
            <v>141</v>
          </cell>
          <cell r="C144" t="str">
            <v>Summe der geplanten Maßnahmen</v>
          </cell>
          <cell r="D144" t="str">
            <v>suma planowanych działań</v>
          </cell>
          <cell r="E144" t="str">
            <v>a tervezett munkák összege</v>
          </cell>
          <cell r="G144" t="str">
            <v>Toplam planlanmış önlemler</v>
          </cell>
          <cell r="J144" t="str">
            <v>Total of planned measures</v>
          </cell>
        </row>
        <row r="145">
          <cell r="B145">
            <v>142</v>
          </cell>
          <cell r="C145" t="str">
            <v>Zwischensumme</v>
          </cell>
          <cell r="D145" t="str">
            <v>suma częściowa</v>
          </cell>
          <cell r="E145" t="str">
            <v>részösszeg</v>
          </cell>
          <cell r="G145" t="str">
            <v>Ara toplam</v>
          </cell>
          <cell r="J145" t="str">
            <v>Subtotal</v>
          </cell>
        </row>
        <row r="146">
          <cell r="B146">
            <v>143</v>
          </cell>
          <cell r="C146" t="str">
            <v>sonstige Reparaturen</v>
          </cell>
          <cell r="D146" t="str">
            <v>pozostałe naprawy</v>
          </cell>
          <cell r="E146" t="str">
            <v>egyéb javítások</v>
          </cell>
          <cell r="G146" t="str">
            <v>Diğer onarımlar</v>
          </cell>
          <cell r="J146" t="str">
            <v>Other repairs</v>
          </cell>
        </row>
        <row r="147">
          <cell r="B147">
            <v>144</v>
          </cell>
          <cell r="C147" t="str">
            <v>sonstige Leuchtmittel</v>
          </cell>
          <cell r="D147" t="str">
            <v>inne źródła światła</v>
          </cell>
          <cell r="E147" t="str">
            <v>egyéb világítótestek</v>
          </cell>
          <cell r="G147" t="str">
            <v>Diğer aydınlatma elemanları / lambalar</v>
          </cell>
          <cell r="J147" t="str">
            <v>Other illuminants/lamps</v>
          </cell>
        </row>
        <row r="148">
          <cell r="B148">
            <v>145</v>
          </cell>
          <cell r="C148" t="str">
            <v>sonstige E-Ersatzteile</v>
          </cell>
          <cell r="D148" t="str">
            <v>inne elektryczne części zamienne</v>
          </cell>
          <cell r="E148" t="str">
            <v>egyéb elektromos alkatrészek</v>
          </cell>
          <cell r="G148" t="str">
            <v>Diğer elektrik yedek parçaları</v>
          </cell>
          <cell r="J148" t="str">
            <v>Other electrical spare parts</v>
          </cell>
        </row>
        <row r="149">
          <cell r="B149">
            <v>146</v>
          </cell>
          <cell r="C149" t="str">
            <v>Elektroanlagen innen</v>
          </cell>
          <cell r="D149" t="str">
            <v>wewnętrzne urządzenia elektryczne</v>
          </cell>
          <cell r="E149" t="str">
            <v>belső elektromos berendezések</v>
          </cell>
          <cell r="G149" t="str">
            <v>İç mekan elektrik tesisatı</v>
          </cell>
          <cell r="J149" t="str">
            <v>Indoor electrical installations</v>
          </cell>
        </row>
        <row r="150">
          <cell r="B150">
            <v>147</v>
          </cell>
          <cell r="C150" t="str">
            <v>Summe der geplanten Maßnahmen</v>
          </cell>
          <cell r="D150" t="str">
            <v>suma planowanych działań</v>
          </cell>
          <cell r="E150" t="str">
            <v>a tervezett munkák összege</v>
          </cell>
          <cell r="G150" t="str">
            <v>Toplam planlanmış önlemler</v>
          </cell>
          <cell r="J150" t="str">
            <v>Total of planned measures</v>
          </cell>
        </row>
        <row r="151">
          <cell r="B151">
            <v>148</v>
          </cell>
          <cell r="C151" t="str">
            <v>Zwischensumme</v>
          </cell>
          <cell r="D151" t="str">
            <v>suma częściowa</v>
          </cell>
          <cell r="E151" t="str">
            <v>részösszeg</v>
          </cell>
          <cell r="G151" t="str">
            <v>Ara toplam</v>
          </cell>
          <cell r="J151" t="str">
            <v>Subtotal</v>
          </cell>
        </row>
        <row r="152">
          <cell r="B152">
            <v>149</v>
          </cell>
          <cell r="C152" t="str">
            <v>Leuchtmittel, ohne HQI-Leuchten</v>
          </cell>
          <cell r="D152" t="str">
            <v>źródła światła bez HQI</v>
          </cell>
          <cell r="E152" t="str">
            <v>világító eszköz HQI-lámpák nélkül</v>
          </cell>
          <cell r="G152" t="str">
            <v>Diğer aydınlatma elemanları (HQI lambaları hariç)</v>
          </cell>
          <cell r="J152" t="str">
            <v>Luminants, without HQI -lamps</v>
          </cell>
        </row>
        <row r="153">
          <cell r="B153">
            <v>150</v>
          </cell>
          <cell r="C153" t="str">
            <v>sonstige  Elektro-Ersatzteile</v>
          </cell>
          <cell r="D153" t="str">
            <v>inne elektryczne części zamienne</v>
          </cell>
          <cell r="E153" t="str">
            <v>egyéb elektromos alkatrész</v>
          </cell>
          <cell r="G153" t="str">
            <v>Diğer elektrik yedek parçaları</v>
          </cell>
          <cell r="J153" t="str">
            <v>Other electrical spare parts</v>
          </cell>
        </row>
        <row r="154">
          <cell r="B154">
            <v>151</v>
          </cell>
          <cell r="C154" t="str">
            <v>Gebühren für Prüfung Elektro</v>
          </cell>
          <cell r="D154" t="str">
            <v>opłaty za systematyczne kontrole urządzeń elektrycznych</v>
          </cell>
          <cell r="E154" t="str">
            <v>Elektromos vizsgálati díjak</v>
          </cell>
          <cell r="G154" t="str">
            <v>Elektrik tesisatı denetleme bedelleri</v>
          </cell>
          <cell r="J154" t="str">
            <v>Charges for inspection of electrical installations</v>
          </cell>
        </row>
        <row r="155">
          <cell r="B155">
            <v>152</v>
          </cell>
          <cell r="C155" t="str">
            <v>Sromversorg. MS, NSHV,Trafo</v>
          </cell>
          <cell r="D155" t="str">
            <v>urządzenia do zasilania energii/transformator</v>
          </cell>
          <cell r="E155" t="str">
            <v>alacsony feszültségű főelosztó</v>
          </cell>
          <cell r="G155" t="str">
            <v>Ana elektrik besleme, düşük voltaj merkez dağıtımı, transformatörler</v>
          </cell>
          <cell r="J155" t="str">
            <v>Mains supply, low voltage central distribution, transformer</v>
          </cell>
        </row>
        <row r="156">
          <cell r="B156">
            <v>153</v>
          </cell>
          <cell r="C156" t="str">
            <v>Netzersatzanlagen</v>
          </cell>
          <cell r="D156" t="str">
            <v>zasilanie rezerwowe</v>
          </cell>
          <cell r="E156" t="str">
            <v>tartalék áramforrás</v>
          </cell>
          <cell r="G156" t="str">
            <v>Şebeke yedek tesisatı</v>
          </cell>
          <cell r="J156" t="str">
            <v>Stand-by installations</v>
          </cell>
        </row>
        <row r="157">
          <cell r="B157">
            <v>154</v>
          </cell>
          <cell r="C157" t="str">
            <v>Sicherheitsbeleuchtung</v>
          </cell>
          <cell r="D157" t="str">
            <v>oświetlenie bezpieczeństwa</v>
          </cell>
          <cell r="E157" t="str">
            <v>vészvilágítás</v>
          </cell>
          <cell r="G157" t="str">
            <v>Güvenlik ışıkları</v>
          </cell>
          <cell r="J157" t="str">
            <v>Safety lights</v>
          </cell>
        </row>
        <row r="158">
          <cell r="B158">
            <v>155</v>
          </cell>
          <cell r="C158" t="str">
            <v>Blitzschutz</v>
          </cell>
          <cell r="D158" t="str">
            <v>chrona ogromowa ( odgromnik)</v>
          </cell>
          <cell r="E158" t="str">
            <v>villámvédelem</v>
          </cell>
          <cell r="G158" t="str">
            <v>Paratoner</v>
          </cell>
          <cell r="J158" t="str">
            <v>Lightening-arrester</v>
          </cell>
        </row>
        <row r="159">
          <cell r="B159">
            <v>156</v>
          </cell>
          <cell r="C159" t="str">
            <v>Feuermeldung</v>
          </cell>
          <cell r="D159" t="str">
            <v>ostrzegacz pożarowy</v>
          </cell>
          <cell r="E159" t="str">
            <v>tűzjelzés</v>
          </cell>
          <cell r="G159" t="str">
            <v>Yangın alarmı</v>
          </cell>
          <cell r="J159" t="str">
            <v>Fire alarm</v>
          </cell>
        </row>
        <row r="160">
          <cell r="B160">
            <v>157</v>
          </cell>
          <cell r="C160" t="str">
            <v>Einbruchsüberwachung</v>
          </cell>
          <cell r="D160" t="str">
            <v>dozór włamania</v>
          </cell>
          <cell r="E160" t="str">
            <v>betörésvédelem</v>
          </cell>
          <cell r="G160" t="str">
            <v>Hırsız alarm ve güvenlik sistemi</v>
          </cell>
          <cell r="J160" t="str">
            <v>Burglary detector</v>
          </cell>
        </row>
        <row r="161">
          <cell r="B161">
            <v>158</v>
          </cell>
          <cell r="C161" t="str">
            <v>Fernsehüberwachung</v>
          </cell>
          <cell r="D161" t="str">
            <v>dozór telewizji</v>
          </cell>
          <cell r="E161" t="str">
            <v>monitoros figyelés</v>
          </cell>
          <cell r="G161" t="str">
            <v>CCTV</v>
          </cell>
          <cell r="J161" t="str">
            <v>Television monitoring</v>
          </cell>
        </row>
        <row r="162">
          <cell r="B162">
            <v>159</v>
          </cell>
          <cell r="C162" t="str">
            <v>Steuer-,Störmeldeanlage</v>
          </cell>
          <cell r="D162" t="str">
            <v>urządzenia sterujące i informujące ozakłóceniach</v>
          </cell>
          <cell r="E162" t="str">
            <v>vezérlő- és zavarjelző berendezés</v>
          </cell>
          <cell r="G162" t="str">
            <v>Kumanda ve arıza tespit sistemi</v>
          </cell>
          <cell r="J162" t="str">
            <v>Control and malfunction detection system</v>
          </cell>
        </row>
        <row r="163">
          <cell r="B163">
            <v>160</v>
          </cell>
          <cell r="C163" t="str">
            <v>Netzersatzanlagen</v>
          </cell>
          <cell r="D163" t="str">
            <v>awaryjny zespół prądotwórczy</v>
          </cell>
          <cell r="E163" t="str">
            <v>Szünetmentes áramellátó berendezések</v>
          </cell>
          <cell r="G163" t="str">
            <v>Şebeke yedek tesisatı</v>
          </cell>
          <cell r="J163" t="str">
            <v>Stand-by installations</v>
          </cell>
        </row>
        <row r="164">
          <cell r="B164">
            <v>161</v>
          </cell>
          <cell r="C164" t="str">
            <v>Summe der geplanten Maßnahmen</v>
          </cell>
          <cell r="D164" t="str">
            <v>suma planowanych działań</v>
          </cell>
          <cell r="E164" t="str">
            <v>a tervezett munkák összege</v>
          </cell>
          <cell r="G164" t="str">
            <v>Toplam planlanmış önlemler</v>
          </cell>
          <cell r="J164" t="str">
            <v>Total of planned measures</v>
          </cell>
        </row>
        <row r="165">
          <cell r="B165">
            <v>162</v>
          </cell>
          <cell r="C165" t="str">
            <v>Zwischensumme</v>
          </cell>
          <cell r="D165" t="str">
            <v>suma częściowa</v>
          </cell>
          <cell r="E165" t="str">
            <v>részösszeg</v>
          </cell>
          <cell r="G165" t="str">
            <v>Ara toplam</v>
          </cell>
          <cell r="J165" t="str">
            <v>Subtotal</v>
          </cell>
        </row>
        <row r="166">
          <cell r="B166">
            <v>163</v>
          </cell>
          <cell r="C166" t="str">
            <v>Wartung</v>
          </cell>
          <cell r="D166" t="str">
            <v>konserwacja</v>
          </cell>
          <cell r="E166" t="str">
            <v>karbantartás</v>
          </cell>
          <cell r="G166" t="str">
            <v>Bakım</v>
          </cell>
          <cell r="J166" t="str">
            <v>Maintenance</v>
          </cell>
        </row>
        <row r="167">
          <cell r="B167">
            <v>164</v>
          </cell>
          <cell r="C167" t="str">
            <v>sonstige Reparaturen</v>
          </cell>
          <cell r="D167" t="str">
            <v>pozostałe naprawy</v>
          </cell>
          <cell r="E167" t="str">
            <v>egyéb javítások</v>
          </cell>
          <cell r="G167" t="str">
            <v>Diğer onarımlar</v>
          </cell>
          <cell r="J167" t="str">
            <v>Other repairs</v>
          </cell>
        </row>
        <row r="168">
          <cell r="B168">
            <v>165</v>
          </cell>
          <cell r="C168" t="str">
            <v>Sicherheitsbeleuchtung</v>
          </cell>
          <cell r="D168" t="str">
            <v>oświetlenie awaryjne</v>
          </cell>
          <cell r="E168" t="str">
            <v>vészvilágítás</v>
          </cell>
          <cell r="G168" t="str">
            <v>Güvenlik ışıkları</v>
          </cell>
          <cell r="J168" t="str">
            <v>Safety lights</v>
          </cell>
        </row>
        <row r="169">
          <cell r="B169">
            <v>166</v>
          </cell>
          <cell r="C169" t="str">
            <v>Summe der geplanten Maßnahmen</v>
          </cell>
          <cell r="D169" t="str">
            <v>suma planowanych działań</v>
          </cell>
          <cell r="E169" t="str">
            <v>a tervezett munkák összege</v>
          </cell>
          <cell r="G169" t="str">
            <v>Toplam planlanmış önlemler</v>
          </cell>
          <cell r="J169" t="str">
            <v>Total of planned measures</v>
          </cell>
        </row>
        <row r="170">
          <cell r="B170">
            <v>167</v>
          </cell>
          <cell r="C170" t="str">
            <v>Zwischensumme</v>
          </cell>
          <cell r="D170" t="str">
            <v>suma częściowa</v>
          </cell>
          <cell r="E170" t="str">
            <v>részösszeg</v>
          </cell>
          <cell r="G170" t="str">
            <v>Ara toplam</v>
          </cell>
          <cell r="J170" t="str">
            <v>Subtotal</v>
          </cell>
        </row>
        <row r="171">
          <cell r="B171">
            <v>168</v>
          </cell>
          <cell r="C171" t="str">
            <v>Wartung</v>
          </cell>
          <cell r="D171" t="str">
            <v>konserwacja</v>
          </cell>
          <cell r="E171" t="str">
            <v>karbantartás</v>
          </cell>
          <cell r="G171" t="str">
            <v>Bakım</v>
          </cell>
          <cell r="J171" t="str">
            <v>Maintenance</v>
          </cell>
        </row>
        <row r="172">
          <cell r="B172">
            <v>169</v>
          </cell>
          <cell r="C172" t="str">
            <v>sonstige Reparaturen</v>
          </cell>
          <cell r="D172" t="str">
            <v>pozostałe naprawy</v>
          </cell>
          <cell r="E172" t="str">
            <v>egyéb javítások</v>
          </cell>
          <cell r="G172" t="str">
            <v>Diğer onarımlar</v>
          </cell>
          <cell r="J172" t="str">
            <v>Other repairs</v>
          </cell>
        </row>
        <row r="173">
          <cell r="B173">
            <v>170</v>
          </cell>
          <cell r="C173" t="str">
            <v>Batteriewasser</v>
          </cell>
          <cell r="D173" t="str">
            <v>woda bateryjna</v>
          </cell>
          <cell r="E173" t="str">
            <v>ioncserélt víz/akkumulátor víz</v>
          </cell>
          <cell r="G173" t="str">
            <v>Batarya sıvısı</v>
          </cell>
          <cell r="J173" t="str">
            <v>Battery fluid</v>
          </cell>
        </row>
        <row r="174">
          <cell r="B174">
            <v>171</v>
          </cell>
          <cell r="C174" t="str">
            <v>Blitzschutz, Potentialausgleich</v>
          </cell>
          <cell r="D174" t="str">
            <v>odgromniki</v>
          </cell>
          <cell r="E174" t="str">
            <v>Áramvédelem</v>
          </cell>
          <cell r="G174" t="str">
            <v>Paratoner, topraklama bağlantısı</v>
          </cell>
          <cell r="J174" t="str">
            <v>Lightening-arrester, equipotential bonding</v>
          </cell>
        </row>
        <row r="175">
          <cell r="B175">
            <v>172</v>
          </cell>
          <cell r="C175" t="str">
            <v>Summe der geplanten Maßnahmen</v>
          </cell>
          <cell r="D175" t="str">
            <v>suma planowanych działań</v>
          </cell>
          <cell r="E175" t="str">
            <v>a tervezett munkák összege</v>
          </cell>
          <cell r="G175" t="str">
            <v>Toplam planlanmış önlemler</v>
          </cell>
          <cell r="J175" t="str">
            <v>Total of planned measures</v>
          </cell>
        </row>
        <row r="176">
          <cell r="B176">
            <v>173</v>
          </cell>
          <cell r="C176" t="str">
            <v>Zwischensumme</v>
          </cell>
          <cell r="D176" t="str">
            <v>suma częściowa</v>
          </cell>
          <cell r="E176" t="str">
            <v>részösszeg</v>
          </cell>
          <cell r="G176" t="str">
            <v>Ara toplam</v>
          </cell>
          <cell r="J176" t="str">
            <v>Subtotal</v>
          </cell>
        </row>
        <row r="177">
          <cell r="B177">
            <v>174</v>
          </cell>
          <cell r="C177" t="str">
            <v>Wartung</v>
          </cell>
          <cell r="D177" t="str">
            <v>konserwacja</v>
          </cell>
          <cell r="E177" t="str">
            <v>karbantartás</v>
          </cell>
          <cell r="G177" t="str">
            <v>Bakım</v>
          </cell>
          <cell r="J177" t="str">
            <v>Maintenance</v>
          </cell>
        </row>
        <row r="178">
          <cell r="B178">
            <v>175</v>
          </cell>
          <cell r="C178" t="str">
            <v>sonstige Reparaturen</v>
          </cell>
          <cell r="D178" t="str">
            <v>pozostałe naprawy</v>
          </cell>
          <cell r="E178" t="str">
            <v>egyéb javítások</v>
          </cell>
          <cell r="G178" t="str">
            <v>Diğer onarımlar</v>
          </cell>
          <cell r="J178" t="str">
            <v>Other repairs</v>
          </cell>
        </row>
        <row r="179">
          <cell r="B179">
            <v>176</v>
          </cell>
          <cell r="C179" t="str">
            <v>Feuermeldung</v>
          </cell>
          <cell r="D179" t="str">
            <v>ostrzegacz pożarowy</v>
          </cell>
          <cell r="E179" t="str">
            <v>Tuzjelzo rendszer</v>
          </cell>
          <cell r="G179" t="str">
            <v>Yangın alarm</v>
          </cell>
          <cell r="J179" t="str">
            <v>Fire alarm</v>
          </cell>
        </row>
        <row r="180">
          <cell r="B180">
            <v>177</v>
          </cell>
          <cell r="C180" t="str">
            <v>Summe der geplanten Maßnahmen</v>
          </cell>
          <cell r="D180" t="str">
            <v>suma planowanych działań</v>
          </cell>
          <cell r="E180" t="str">
            <v>a tervezett munkák összege</v>
          </cell>
          <cell r="G180" t="str">
            <v>Toplam planlanmış önlemler</v>
          </cell>
          <cell r="J180" t="str">
            <v>Total of planned measures</v>
          </cell>
        </row>
        <row r="181">
          <cell r="B181">
            <v>178</v>
          </cell>
          <cell r="C181" t="str">
            <v>Zwischensumme</v>
          </cell>
          <cell r="D181" t="str">
            <v>suma częściowa</v>
          </cell>
          <cell r="E181" t="str">
            <v>részösszeg</v>
          </cell>
          <cell r="G181" t="str">
            <v>Ara toplam</v>
          </cell>
          <cell r="J181" t="str">
            <v>Subtotal</v>
          </cell>
        </row>
        <row r="182">
          <cell r="B182">
            <v>179</v>
          </cell>
          <cell r="C182" t="str">
            <v>Wartung</v>
          </cell>
          <cell r="D182" t="str">
            <v>konserwacja</v>
          </cell>
          <cell r="E182" t="str">
            <v>karbantartás</v>
          </cell>
          <cell r="G182" t="str">
            <v>Bakım</v>
          </cell>
          <cell r="J182" t="str">
            <v>Maintenance</v>
          </cell>
        </row>
        <row r="183">
          <cell r="B183">
            <v>180</v>
          </cell>
          <cell r="C183" t="str">
            <v>sonstige Reparaturen</v>
          </cell>
          <cell r="D183" t="str">
            <v>pozostałe naprawy</v>
          </cell>
          <cell r="E183" t="str">
            <v>egyéb javítások</v>
          </cell>
          <cell r="G183" t="str">
            <v>Diğer onarımlar</v>
          </cell>
          <cell r="J183" t="str">
            <v>Other repairs</v>
          </cell>
        </row>
        <row r="184">
          <cell r="B184">
            <v>181</v>
          </cell>
          <cell r="C184" t="str">
            <v>Gebühr Hauptmelder / Meldeleitung</v>
          </cell>
          <cell r="D184" t="str">
            <v>opłaty przewodu w obwodzie sygnalizacyjnym</v>
          </cell>
          <cell r="E184" t="str">
            <v>tűzjelző/jelző vezeték díja</v>
          </cell>
          <cell r="G184" t="str">
            <v>Ana alarm ve kayıt etme sistemi bedelleri</v>
          </cell>
          <cell r="J184" t="str">
            <v>Charges for main alarm/record circuit</v>
          </cell>
        </row>
        <row r="185">
          <cell r="B185">
            <v>182</v>
          </cell>
          <cell r="C185" t="str">
            <v>Einbruchmeldeanlage</v>
          </cell>
          <cell r="D185" t="str">
            <v>sygnalisator włamania</v>
          </cell>
          <cell r="E185" t="str">
            <v>Behatolásjelzo rendszer</v>
          </cell>
          <cell r="G185" t="str">
            <v>Hırsız alarmı</v>
          </cell>
          <cell r="J185" t="str">
            <v>Burglary alarm</v>
          </cell>
        </row>
        <row r="186">
          <cell r="B186">
            <v>183</v>
          </cell>
          <cell r="C186" t="str">
            <v>Summe der geplanten Maßnahmen</v>
          </cell>
          <cell r="D186" t="str">
            <v>suma planowanych działań</v>
          </cell>
          <cell r="E186" t="str">
            <v>a tervezett munkák összege</v>
          </cell>
          <cell r="G186" t="str">
            <v>Toplam planlanmış önlemler</v>
          </cell>
          <cell r="J186" t="str">
            <v>Total of planned measures</v>
          </cell>
        </row>
        <row r="187">
          <cell r="B187">
            <v>184</v>
          </cell>
          <cell r="C187" t="str">
            <v>Zwischensumme</v>
          </cell>
          <cell r="D187" t="str">
            <v>suma częściowa</v>
          </cell>
          <cell r="E187" t="str">
            <v>részösszeg</v>
          </cell>
          <cell r="G187" t="str">
            <v>Ara toplam</v>
          </cell>
          <cell r="J187" t="str">
            <v>Subtotal</v>
          </cell>
        </row>
        <row r="188">
          <cell r="B188">
            <v>185</v>
          </cell>
          <cell r="C188" t="str">
            <v>Wartung</v>
          </cell>
          <cell r="D188" t="str">
            <v>konserwacja</v>
          </cell>
          <cell r="E188" t="str">
            <v>karbantartás</v>
          </cell>
          <cell r="G188" t="str">
            <v>Bakım</v>
          </cell>
          <cell r="J188" t="str">
            <v>Maintenance</v>
          </cell>
        </row>
        <row r="189">
          <cell r="B189">
            <v>186</v>
          </cell>
          <cell r="C189" t="str">
            <v>sonstige Reparaturen</v>
          </cell>
          <cell r="D189" t="str">
            <v>pozostałe naprawy</v>
          </cell>
          <cell r="E189" t="str">
            <v>egyéb javítások</v>
          </cell>
          <cell r="G189" t="str">
            <v>Diğer onarımlar</v>
          </cell>
          <cell r="J189" t="str">
            <v>Other repairs</v>
          </cell>
        </row>
        <row r="190">
          <cell r="B190">
            <v>187</v>
          </cell>
          <cell r="C190" t="str">
            <v>Leasing</v>
          </cell>
          <cell r="D190" t="str">
            <v>leasing</v>
          </cell>
          <cell r="E190" t="str">
            <v xml:space="preserve"> leasing/kölcsönzés</v>
          </cell>
          <cell r="G190" t="str">
            <v>Kiralama</v>
          </cell>
          <cell r="J190" t="str">
            <v>Leasing</v>
          </cell>
        </row>
        <row r="191">
          <cell r="B191">
            <v>188</v>
          </cell>
          <cell r="C191" t="str">
            <v>Fernsehüberwachung</v>
          </cell>
          <cell r="D191" t="str">
            <v>kamery obserwacyjne</v>
          </cell>
          <cell r="E191" t="str">
            <v>Kamerás megfigyelo rendszer</v>
          </cell>
          <cell r="G191" t="str">
            <v>CCTV</v>
          </cell>
          <cell r="J191" t="str">
            <v>Television monitoring</v>
          </cell>
        </row>
        <row r="192">
          <cell r="B192">
            <v>189</v>
          </cell>
          <cell r="C192" t="str">
            <v>Summe der geplanten Maßnahmen</v>
          </cell>
          <cell r="D192" t="str">
            <v>suma planowanych działań</v>
          </cell>
          <cell r="E192" t="str">
            <v>a tervezett munkák összege</v>
          </cell>
          <cell r="G192" t="str">
            <v>Toplam planlanmış önlemler</v>
          </cell>
          <cell r="J192" t="str">
            <v>Total of planned measures</v>
          </cell>
        </row>
        <row r="193">
          <cell r="B193">
            <v>190</v>
          </cell>
          <cell r="C193" t="str">
            <v>Zwischensumme</v>
          </cell>
          <cell r="D193" t="str">
            <v>suma częściowa</v>
          </cell>
          <cell r="E193" t="str">
            <v>részösszeg</v>
          </cell>
          <cell r="G193" t="str">
            <v>Ara toplam</v>
          </cell>
          <cell r="J193" t="str">
            <v>Subtotal</v>
          </cell>
        </row>
        <row r="194">
          <cell r="B194">
            <v>191</v>
          </cell>
          <cell r="C194" t="str">
            <v>Wartung</v>
          </cell>
          <cell r="D194" t="str">
            <v>konserwacja</v>
          </cell>
          <cell r="E194" t="str">
            <v>karbantartás</v>
          </cell>
          <cell r="G194" t="str">
            <v>Bakım</v>
          </cell>
          <cell r="J194" t="str">
            <v>Maintenance</v>
          </cell>
        </row>
        <row r="195">
          <cell r="B195">
            <v>192</v>
          </cell>
          <cell r="C195" t="str">
            <v>sonstige Reparaturen</v>
          </cell>
          <cell r="D195" t="str">
            <v>pozostałe naprawy</v>
          </cell>
          <cell r="E195" t="str">
            <v>egyéb javítások</v>
          </cell>
          <cell r="G195" t="str">
            <v>Diğer bakımlar</v>
          </cell>
          <cell r="J195" t="str">
            <v>Other repairs</v>
          </cell>
        </row>
        <row r="196">
          <cell r="B196">
            <v>193</v>
          </cell>
          <cell r="C196" t="str">
            <v>Miete / Leasing</v>
          </cell>
          <cell r="D196" t="str">
            <v>czynsz/leasing</v>
          </cell>
          <cell r="E196" t="str">
            <v>bérleti díj/ leasing/kölcsönzés</v>
          </cell>
          <cell r="G196" t="str">
            <v>Kira / Kiralama</v>
          </cell>
          <cell r="J196" t="str">
            <v>Rent/Leasing</v>
          </cell>
        </row>
        <row r="197">
          <cell r="B197">
            <v>194</v>
          </cell>
          <cell r="C197" t="str">
            <v>Steuer-und Störmeldung</v>
          </cell>
          <cell r="D197" t="str">
            <v>sygnalizator o zakłóceń i urządzeń sterujących</v>
          </cell>
          <cell r="E197" t="str">
            <v>Vezérlés és hibajelzés</v>
          </cell>
          <cell r="G197" t="str">
            <v>Kumanda ve arıza tespit sistemi</v>
          </cell>
          <cell r="J197" t="str">
            <v>Control and malfunction detection system</v>
          </cell>
        </row>
        <row r="198">
          <cell r="B198">
            <v>195</v>
          </cell>
          <cell r="C198" t="str">
            <v>Summe der geplanten Maßnahmen</v>
          </cell>
          <cell r="D198" t="str">
            <v>suma planowanych działań</v>
          </cell>
          <cell r="E198" t="str">
            <v>a tervezett munkák összege</v>
          </cell>
          <cell r="G198" t="str">
            <v>Toplam planlanmış önlemler</v>
          </cell>
          <cell r="J198" t="str">
            <v>Total of planned measures</v>
          </cell>
        </row>
        <row r="199">
          <cell r="B199">
            <v>196</v>
          </cell>
          <cell r="C199" t="str">
            <v>Zwischensumme</v>
          </cell>
          <cell r="D199" t="str">
            <v>suma częściowa</v>
          </cell>
          <cell r="E199" t="str">
            <v>részösszeg</v>
          </cell>
          <cell r="G199" t="str">
            <v>Ara toplam</v>
          </cell>
          <cell r="J199" t="str">
            <v>Subtotal</v>
          </cell>
        </row>
        <row r="200">
          <cell r="B200">
            <v>197</v>
          </cell>
          <cell r="C200" t="str">
            <v>Wartung</v>
          </cell>
          <cell r="D200" t="str">
            <v>konserwacja</v>
          </cell>
          <cell r="E200" t="str">
            <v>karbantartás</v>
          </cell>
          <cell r="G200" t="str">
            <v>Bakım</v>
          </cell>
          <cell r="J200" t="str">
            <v>Maintenance</v>
          </cell>
        </row>
        <row r="201">
          <cell r="B201">
            <v>198</v>
          </cell>
          <cell r="C201" t="str">
            <v>sonstige Reparaturen</v>
          </cell>
          <cell r="D201" t="str">
            <v>pozostałe naprawy</v>
          </cell>
          <cell r="E201" t="str">
            <v>egyéb javítások</v>
          </cell>
          <cell r="G201" t="str">
            <v>Diğer onarımlar</v>
          </cell>
          <cell r="J201" t="str">
            <v>Other repairs</v>
          </cell>
        </row>
        <row r="202">
          <cell r="B202">
            <v>199</v>
          </cell>
          <cell r="C202" t="str">
            <v>Gebäude-Leit-Technik</v>
          </cell>
          <cell r="D202" t="str">
            <v>system sterowania urządzeń technicznych budynku</v>
          </cell>
          <cell r="E202" t="str">
            <v>épületfelügyelet</v>
          </cell>
          <cell r="G202" t="str">
            <v>Elektik tesisatları denetleme sistemi</v>
          </cell>
          <cell r="J202" t="str">
            <v>Monitoring system for electrical installations</v>
          </cell>
        </row>
        <row r="203">
          <cell r="B203">
            <v>200</v>
          </cell>
          <cell r="C203" t="str">
            <v>Summe der geplanten Maßnahmen</v>
          </cell>
          <cell r="D203" t="str">
            <v>suma planowanych działań</v>
          </cell>
          <cell r="E203" t="str">
            <v>a tervezett munkák összege</v>
          </cell>
          <cell r="G203" t="str">
            <v>Toplam planlanmış önlemler</v>
          </cell>
          <cell r="J203" t="str">
            <v>Total of planned measures</v>
          </cell>
        </row>
        <row r="204">
          <cell r="B204">
            <v>201</v>
          </cell>
          <cell r="C204" t="str">
            <v>Zwischensumme</v>
          </cell>
          <cell r="D204" t="str">
            <v>suma częściowa</v>
          </cell>
          <cell r="E204" t="str">
            <v>részösszeg</v>
          </cell>
          <cell r="G204" t="str">
            <v>Ara toplam</v>
          </cell>
          <cell r="J204" t="str">
            <v>Subtotal</v>
          </cell>
        </row>
        <row r="205">
          <cell r="B205">
            <v>202</v>
          </cell>
          <cell r="C205" t="str">
            <v>Wartung</v>
          </cell>
          <cell r="D205" t="str">
            <v>konserwacja</v>
          </cell>
          <cell r="E205" t="str">
            <v>karbantartás</v>
          </cell>
          <cell r="G205" t="str">
            <v>Bakım</v>
          </cell>
          <cell r="J205" t="str">
            <v>Maintenance</v>
          </cell>
        </row>
        <row r="206">
          <cell r="B206">
            <v>203</v>
          </cell>
          <cell r="C206" t="str">
            <v>sonstige Reparaturen</v>
          </cell>
          <cell r="D206" t="str">
            <v>pozostałe naprawy</v>
          </cell>
          <cell r="E206" t="str">
            <v>egyéb javítások</v>
          </cell>
          <cell r="G206" t="str">
            <v>Diğer onarımlar</v>
          </cell>
          <cell r="J206" t="str">
            <v>Other repairs</v>
          </cell>
        </row>
        <row r="207">
          <cell r="B207">
            <v>204</v>
          </cell>
          <cell r="C207" t="str">
            <v>Miete / Leasing</v>
          </cell>
          <cell r="D207" t="str">
            <v>czynsz/leasing</v>
          </cell>
          <cell r="E207" t="str">
            <v>bérleti díj/ leasing/kölcsönzés</v>
          </cell>
          <cell r="G207" t="str">
            <v>Kira / Kiralama</v>
          </cell>
          <cell r="J207" t="str">
            <v>Rent/Leasing</v>
          </cell>
        </row>
        <row r="208">
          <cell r="B208">
            <v>205</v>
          </cell>
          <cell r="C208" t="str">
            <v>Sonstige Sicherheitsanlagen</v>
          </cell>
          <cell r="D208" t="str">
            <v>inne urządzenia bezpieczeństwa</v>
          </cell>
          <cell r="E208" t="str">
            <v>egyéb biztonsági berendezések</v>
          </cell>
          <cell r="G208" t="str">
            <v>Diğer güvenlik tertibatı</v>
          </cell>
          <cell r="J208" t="str">
            <v>Other safety installations</v>
          </cell>
        </row>
        <row r="209">
          <cell r="B209">
            <v>206</v>
          </cell>
          <cell r="C209" t="str">
            <v>Sprinklerung</v>
          </cell>
          <cell r="D209" t="str">
            <v>urządzenia tryskaczowe</v>
          </cell>
          <cell r="E209" t="str">
            <v>Sprinklerberendezés</v>
          </cell>
          <cell r="G209" t="str">
            <v>Sprinkler sistemi</v>
          </cell>
          <cell r="J209" t="str">
            <v>Sprinkler system</v>
          </cell>
        </row>
        <row r="210">
          <cell r="B210">
            <v>207</v>
          </cell>
          <cell r="C210" t="str">
            <v>Summe der geplanten Maßnahmen</v>
          </cell>
          <cell r="D210" t="str">
            <v>suma planowanych działań</v>
          </cell>
          <cell r="E210" t="str">
            <v>a tervezett munkák összege</v>
          </cell>
          <cell r="G210" t="str">
            <v>Toplam planlanmış önlemler</v>
          </cell>
          <cell r="J210" t="str">
            <v>Total of planned measures</v>
          </cell>
        </row>
        <row r="211">
          <cell r="B211">
            <v>208</v>
          </cell>
          <cell r="C211" t="str">
            <v>Zwischensumme</v>
          </cell>
          <cell r="D211" t="str">
            <v>suma częściowa</v>
          </cell>
          <cell r="E211" t="str">
            <v>részösszeg</v>
          </cell>
          <cell r="G211" t="str">
            <v>Ara toplam</v>
          </cell>
          <cell r="J211" t="str">
            <v>Subtotal</v>
          </cell>
        </row>
        <row r="212">
          <cell r="B212">
            <v>209</v>
          </cell>
          <cell r="C212" t="str">
            <v>Wartung</v>
          </cell>
          <cell r="D212" t="str">
            <v>konserwacja</v>
          </cell>
          <cell r="E212" t="str">
            <v>karbantartás</v>
          </cell>
          <cell r="G212" t="str">
            <v>Bakım</v>
          </cell>
          <cell r="J212" t="str">
            <v>Maintenance</v>
          </cell>
        </row>
        <row r="213">
          <cell r="B213">
            <v>210</v>
          </cell>
          <cell r="C213" t="str">
            <v>Prüfung (VDS)</v>
          </cell>
          <cell r="D213" t="str">
            <v>badanie ( sprawdzanie)</v>
          </cell>
          <cell r="E213" t="str">
            <v>felülvizsgálat (sprinkler berendezés)</v>
          </cell>
          <cell r="G213" t="str">
            <v>Denetleme</v>
          </cell>
          <cell r="J213" t="str">
            <v>Inspections</v>
          </cell>
        </row>
        <row r="214">
          <cell r="B214">
            <v>211</v>
          </cell>
          <cell r="C214" t="str">
            <v>sonstige Reparaturen</v>
          </cell>
          <cell r="D214" t="str">
            <v>pozostałe naprawy</v>
          </cell>
          <cell r="E214" t="str">
            <v>egyéb javítások</v>
          </cell>
          <cell r="G214" t="str">
            <v>Diğer onarımlar</v>
          </cell>
          <cell r="J214" t="str">
            <v>Other repairs</v>
          </cell>
        </row>
        <row r="215">
          <cell r="B215">
            <v>212</v>
          </cell>
          <cell r="C215" t="str">
            <v>Prüfung Sprinklertank</v>
          </cell>
          <cell r="D215" t="str">
            <v>badanie ( sprawdzanie)  zbiornika tryskacznego</v>
          </cell>
          <cell r="E215" t="str">
            <v>felülvizsgálat (sprinklertartály)</v>
          </cell>
          <cell r="G215" t="str">
            <v>Sprinkler tankı denetimi</v>
          </cell>
          <cell r="J215" t="str">
            <v>Inspection of sprinkler tank</v>
          </cell>
        </row>
        <row r="216">
          <cell r="B216">
            <v>213</v>
          </cell>
          <cell r="C216" t="str">
            <v xml:space="preserve">Hydranten </v>
          </cell>
          <cell r="D216" t="str">
            <v>hydranty</v>
          </cell>
          <cell r="E216" t="str">
            <v>Tuzcsapok</v>
          </cell>
          <cell r="G216" t="str">
            <v>Hidrantlar</v>
          </cell>
          <cell r="J216" t="str">
            <v>Hydrants</v>
          </cell>
        </row>
        <row r="217">
          <cell r="B217">
            <v>214</v>
          </cell>
          <cell r="C217" t="str">
            <v>Summe der geplanten Maßnahmen</v>
          </cell>
          <cell r="D217" t="str">
            <v>suma planowanych działań</v>
          </cell>
          <cell r="E217" t="str">
            <v>a tervezett munkák összege</v>
          </cell>
          <cell r="G217" t="str">
            <v>Toplam planlanmış önlemler</v>
          </cell>
          <cell r="J217" t="str">
            <v>Total of planned measures</v>
          </cell>
        </row>
        <row r="218">
          <cell r="B218">
            <v>215</v>
          </cell>
          <cell r="C218" t="str">
            <v>Zwischensumme</v>
          </cell>
          <cell r="D218" t="str">
            <v>suma częściowa</v>
          </cell>
          <cell r="E218" t="str">
            <v>részösszeg</v>
          </cell>
          <cell r="G218" t="str">
            <v>Ara toplam</v>
          </cell>
          <cell r="J218" t="str">
            <v>Subtotal</v>
          </cell>
        </row>
        <row r="219">
          <cell r="B219">
            <v>216</v>
          </cell>
          <cell r="C219" t="str">
            <v>Wartung</v>
          </cell>
          <cell r="D219" t="str">
            <v>konserwacja</v>
          </cell>
          <cell r="E219" t="str">
            <v>karbantartás</v>
          </cell>
          <cell r="G219" t="str">
            <v>Bakım</v>
          </cell>
          <cell r="J219" t="str">
            <v>Maintenance</v>
          </cell>
        </row>
        <row r="220">
          <cell r="B220">
            <v>217</v>
          </cell>
          <cell r="C220" t="str">
            <v>Prüfung</v>
          </cell>
          <cell r="D220" t="str">
            <v>badanie ( sprawdzanie)</v>
          </cell>
          <cell r="E220" t="str">
            <v>ellenőrzés/felülvizsgálat</v>
          </cell>
          <cell r="G220" t="str">
            <v>Denetlemeler</v>
          </cell>
          <cell r="J220" t="str">
            <v>Inspections</v>
          </cell>
        </row>
        <row r="221">
          <cell r="B221">
            <v>218</v>
          </cell>
          <cell r="C221" t="str">
            <v>sonstige Reparaturen</v>
          </cell>
          <cell r="D221" t="str">
            <v>pozostałe naprawy</v>
          </cell>
          <cell r="E221" t="str">
            <v>egyéb javítások</v>
          </cell>
          <cell r="G221" t="str">
            <v>Diğer bakımlar</v>
          </cell>
          <cell r="J221" t="str">
            <v>Other repairs</v>
          </cell>
        </row>
        <row r="222">
          <cell r="B222">
            <v>219</v>
          </cell>
          <cell r="C222" t="str">
            <v>Feuerlöscher</v>
          </cell>
          <cell r="D222" t="str">
            <v>gaśnice</v>
          </cell>
          <cell r="E222" t="str">
            <v>Tuzoltókészülékek</v>
          </cell>
          <cell r="G222" t="str">
            <v>Yangın söndürücüler</v>
          </cell>
          <cell r="J222" t="str">
            <v>Fire extinguishers</v>
          </cell>
        </row>
        <row r="223">
          <cell r="B223">
            <v>220</v>
          </cell>
          <cell r="C223" t="str">
            <v>Summe der geplanten Maßnahmen</v>
          </cell>
          <cell r="D223" t="str">
            <v>suma planowanych działań</v>
          </cell>
          <cell r="E223" t="str">
            <v>a tervezett munkák összege</v>
          </cell>
          <cell r="G223" t="str">
            <v>Toplam planlanmış önlemler</v>
          </cell>
          <cell r="J223" t="str">
            <v>Total of planned measures</v>
          </cell>
        </row>
        <row r="224">
          <cell r="B224">
            <v>221</v>
          </cell>
          <cell r="C224" t="str">
            <v>Zwischensumme</v>
          </cell>
          <cell r="D224" t="str">
            <v>suma częściowa</v>
          </cell>
          <cell r="E224" t="str">
            <v>részösszeg</v>
          </cell>
          <cell r="G224" t="str">
            <v>Ara toplam</v>
          </cell>
          <cell r="J224" t="str">
            <v>Subtotal</v>
          </cell>
        </row>
        <row r="225">
          <cell r="B225">
            <v>222</v>
          </cell>
          <cell r="C225" t="str">
            <v>Wartung</v>
          </cell>
          <cell r="D225" t="str">
            <v>konserwacja</v>
          </cell>
          <cell r="E225" t="str">
            <v>karbantartás</v>
          </cell>
          <cell r="G225" t="str">
            <v>Bakım</v>
          </cell>
          <cell r="J225" t="str">
            <v>Maintenance</v>
          </cell>
        </row>
        <row r="226">
          <cell r="B226">
            <v>223</v>
          </cell>
          <cell r="C226" t="str">
            <v>Prüfung</v>
          </cell>
          <cell r="D226" t="str">
            <v>badanie ( sprawdzanie)</v>
          </cell>
          <cell r="E226" t="str">
            <v>ellenőrzés/felülvizsgálat</v>
          </cell>
          <cell r="G226" t="str">
            <v>Denetlemeler</v>
          </cell>
          <cell r="J226" t="str">
            <v>Inspections</v>
          </cell>
        </row>
        <row r="227">
          <cell r="B227">
            <v>224</v>
          </cell>
          <cell r="C227" t="str">
            <v>sonstige Reparaturen</v>
          </cell>
          <cell r="D227" t="str">
            <v>pozostałe naprawy</v>
          </cell>
          <cell r="E227" t="str">
            <v>egyéb javítások</v>
          </cell>
          <cell r="G227" t="str">
            <v>Diğer bakımlar</v>
          </cell>
          <cell r="J227" t="str">
            <v>Other repairs</v>
          </cell>
        </row>
        <row r="228">
          <cell r="B228">
            <v>225</v>
          </cell>
          <cell r="C228" t="str">
            <v>Brandschutztoranlagen</v>
          </cell>
          <cell r="D228" t="str">
            <v>bramy przeciwpożarowe</v>
          </cell>
          <cell r="E228" t="str">
            <v>Tuzgátló kapuszerkezetek</v>
          </cell>
          <cell r="G228" t="str">
            <v>Yangın kapıları</v>
          </cell>
          <cell r="J228" t="str">
            <v>Fire-doors</v>
          </cell>
        </row>
        <row r="229">
          <cell r="B229">
            <v>226</v>
          </cell>
          <cell r="C229" t="str">
            <v>Summe der geplanten Maßnahmen</v>
          </cell>
          <cell r="D229" t="str">
            <v>suma planowanych działań</v>
          </cell>
          <cell r="E229" t="str">
            <v>a tervezett munkák összege</v>
          </cell>
          <cell r="G229" t="str">
            <v>Toplam planlanmış önlemler</v>
          </cell>
          <cell r="J229" t="str">
            <v>Total of planned measures</v>
          </cell>
        </row>
        <row r="230">
          <cell r="B230">
            <v>227</v>
          </cell>
          <cell r="C230" t="str">
            <v>Zwischensumme</v>
          </cell>
          <cell r="D230" t="str">
            <v>suma częściowa</v>
          </cell>
          <cell r="E230" t="str">
            <v>részösszeg</v>
          </cell>
          <cell r="G230" t="str">
            <v>Ara toplam</v>
          </cell>
          <cell r="J230" t="str">
            <v>Subtotal</v>
          </cell>
        </row>
        <row r="231">
          <cell r="B231">
            <v>228</v>
          </cell>
          <cell r="C231" t="str">
            <v>Wartung</v>
          </cell>
          <cell r="D231" t="str">
            <v>konserwacja</v>
          </cell>
          <cell r="E231" t="str">
            <v>karbantartás</v>
          </cell>
          <cell r="G231" t="str">
            <v>Bakım</v>
          </cell>
          <cell r="J231" t="str">
            <v>Maintenance</v>
          </cell>
        </row>
        <row r="232">
          <cell r="B232">
            <v>229</v>
          </cell>
          <cell r="C232" t="str">
            <v>Prüfung</v>
          </cell>
          <cell r="D232" t="str">
            <v>badanie ( sprawdzanie)</v>
          </cell>
          <cell r="E232" t="str">
            <v>ellenőrzés/felülvizsgálat</v>
          </cell>
          <cell r="G232" t="str">
            <v>Denetlemeler</v>
          </cell>
          <cell r="J232" t="str">
            <v>Inspections</v>
          </cell>
        </row>
        <row r="233">
          <cell r="B233">
            <v>230</v>
          </cell>
          <cell r="C233" t="str">
            <v>sonstige Reparaturen</v>
          </cell>
          <cell r="D233" t="str">
            <v>pozostałe naprawy</v>
          </cell>
          <cell r="E233" t="str">
            <v>egyéb javítások</v>
          </cell>
          <cell r="G233" t="str">
            <v>Diğer onarımlar</v>
          </cell>
          <cell r="J233" t="str">
            <v>Other repairs</v>
          </cell>
        </row>
        <row r="234">
          <cell r="B234">
            <v>231</v>
          </cell>
          <cell r="C234" t="str">
            <v xml:space="preserve">interne Kommunikationsanlagen </v>
          </cell>
          <cell r="D234" t="str">
            <v>wewnętrzne urządrenia komunikacyjne ( komórka)</v>
          </cell>
          <cell r="E234" t="str">
            <v>Belso kommunikációs rendszer</v>
          </cell>
          <cell r="G234" t="str">
            <v>Dahili haberleşme sistemi</v>
          </cell>
          <cell r="J234" t="str">
            <v xml:space="preserve"> Internal communication systems</v>
          </cell>
        </row>
        <row r="235">
          <cell r="B235">
            <v>232</v>
          </cell>
          <cell r="C235" t="str">
            <v>Summe der geplanten Maßnahmen</v>
          </cell>
          <cell r="D235" t="str">
            <v>suma planowanych działań</v>
          </cell>
          <cell r="E235" t="str">
            <v>a tervezett munkák összege</v>
          </cell>
          <cell r="G235" t="str">
            <v>Toplam planlanmış önlemler</v>
          </cell>
          <cell r="J235" t="str">
            <v>Total of planned measures</v>
          </cell>
        </row>
        <row r="236">
          <cell r="B236">
            <v>233</v>
          </cell>
          <cell r="C236" t="str">
            <v>Zwischensumme</v>
          </cell>
          <cell r="D236" t="str">
            <v>suma częściowa</v>
          </cell>
          <cell r="E236" t="str">
            <v>részösszeg</v>
          </cell>
          <cell r="G236" t="str">
            <v>Ara toplam</v>
          </cell>
          <cell r="J236" t="str">
            <v>Subtotal</v>
          </cell>
        </row>
        <row r="237">
          <cell r="B237">
            <v>234</v>
          </cell>
          <cell r="C237" t="str">
            <v>Wartung</v>
          </cell>
          <cell r="D237" t="str">
            <v>konserwacja</v>
          </cell>
          <cell r="E237" t="str">
            <v>karbantartás</v>
          </cell>
          <cell r="G237" t="str">
            <v>Bakım</v>
          </cell>
          <cell r="J237" t="str">
            <v>Maintenance</v>
          </cell>
        </row>
        <row r="238">
          <cell r="B238">
            <v>235</v>
          </cell>
          <cell r="C238" t="str">
            <v>sonstige Reparaturen</v>
          </cell>
          <cell r="D238" t="str">
            <v>inne reparacje (naprawy)</v>
          </cell>
          <cell r="E238" t="str">
            <v>egyéb javítások</v>
          </cell>
          <cell r="G238" t="str">
            <v>Diğer onarımlar</v>
          </cell>
          <cell r="J238" t="str">
            <v>Other repairs</v>
          </cell>
        </row>
        <row r="239">
          <cell r="B239">
            <v>236</v>
          </cell>
          <cell r="C239" t="str">
            <v>Gebühren</v>
          </cell>
          <cell r="D239" t="str">
            <v xml:space="preserve">opłaty </v>
          </cell>
          <cell r="E239" t="str">
            <v>díjak</v>
          </cell>
          <cell r="G239" t="str">
            <v>Harçlar / vergiler</v>
          </cell>
          <cell r="J239" t="str">
            <v>Charges</v>
          </cell>
        </row>
        <row r="240">
          <cell r="B240">
            <v>237</v>
          </cell>
          <cell r="C240" t="str">
            <v>Beschallungsanlagen</v>
          </cell>
          <cell r="D240" t="str">
            <v>urządzenia nagłaśniające</v>
          </cell>
          <cell r="E240" t="str">
            <v>Kihngosítás, hangszórók</v>
          </cell>
          <cell r="G240" t="str">
            <v>AVM anons sistemi</v>
          </cell>
          <cell r="J240" t="str">
            <v>Public address systems</v>
          </cell>
        </row>
        <row r="241">
          <cell r="B241">
            <v>238</v>
          </cell>
          <cell r="C241" t="str">
            <v>Summe der geplanten Maßnahmen</v>
          </cell>
          <cell r="D241" t="str">
            <v>suma planowanych działań</v>
          </cell>
          <cell r="E241" t="str">
            <v>a tervezett munkák összege</v>
          </cell>
          <cell r="G241" t="str">
            <v>Toplam planlanmış önlemler</v>
          </cell>
          <cell r="J241" t="str">
            <v>Total of planned measures</v>
          </cell>
        </row>
        <row r="242">
          <cell r="B242">
            <v>239</v>
          </cell>
          <cell r="C242" t="str">
            <v>Zwischensumme</v>
          </cell>
          <cell r="D242" t="str">
            <v>suma częściowa</v>
          </cell>
          <cell r="E242" t="str">
            <v>részösszeg</v>
          </cell>
          <cell r="G242" t="str">
            <v>Ara toplam</v>
          </cell>
          <cell r="J242" t="str">
            <v>Subtotal</v>
          </cell>
        </row>
        <row r="243">
          <cell r="B243">
            <v>240</v>
          </cell>
          <cell r="C243" t="str">
            <v>Wartung</v>
          </cell>
          <cell r="D243" t="str">
            <v>konserwacja</v>
          </cell>
          <cell r="E243" t="str">
            <v>karbantartás</v>
          </cell>
          <cell r="G243" t="str">
            <v>Bakım</v>
          </cell>
          <cell r="J243" t="str">
            <v>Maintenance</v>
          </cell>
        </row>
        <row r="244">
          <cell r="B244">
            <v>241</v>
          </cell>
          <cell r="C244" t="str">
            <v>Prüfung</v>
          </cell>
          <cell r="D244" t="str">
            <v>badanie ( sprawdzanie)</v>
          </cell>
          <cell r="E244" t="str">
            <v>ellenőrzés/felülvizsgálat</v>
          </cell>
          <cell r="G244" t="str">
            <v>Denetlemeler</v>
          </cell>
          <cell r="J244" t="str">
            <v>Inspections</v>
          </cell>
        </row>
        <row r="245">
          <cell r="B245">
            <v>242</v>
          </cell>
          <cell r="C245" t="str">
            <v>sonstige Reparaturen</v>
          </cell>
          <cell r="D245" t="str">
            <v>pozostałe naprawy</v>
          </cell>
          <cell r="E245" t="str">
            <v>egyéb javítások</v>
          </cell>
          <cell r="G245" t="str">
            <v>Diğer onarımlar</v>
          </cell>
          <cell r="J245" t="str">
            <v>Other repairs</v>
          </cell>
        </row>
        <row r="246">
          <cell r="B246">
            <v>243</v>
          </cell>
          <cell r="C246" t="str">
            <v>Programmdienstgebühren</v>
          </cell>
          <cell r="D246" t="str">
            <v>opłata za muzykę</v>
          </cell>
          <cell r="E246" t="str">
            <v>programszolgáltatási díj</v>
          </cell>
          <cell r="G246" t="str">
            <v>Program servis bedelleri</v>
          </cell>
          <cell r="J246" t="str">
            <v>Charges for programm services</v>
          </cell>
        </row>
        <row r="247">
          <cell r="B247">
            <v>244</v>
          </cell>
          <cell r="C247" t="str">
            <v>Gema</v>
          </cell>
          <cell r="D247" t="str">
            <v>Gema</v>
          </cell>
          <cell r="E247" t="str">
            <v>szerzői jogdíj</v>
          </cell>
          <cell r="G247" t="str">
            <v>Telif hakları</v>
          </cell>
          <cell r="J247" t="str">
            <v>Perfoming Rights Society</v>
          </cell>
        </row>
        <row r="248">
          <cell r="B248">
            <v>245</v>
          </cell>
          <cell r="C248" t="str">
            <v>Antennenanlagen,Kabel, Satelliten</v>
          </cell>
          <cell r="D248" t="str">
            <v>urządzenia antenowe, kabel i sytelity</v>
          </cell>
          <cell r="E248" t="str">
            <v>Antennaegységek</v>
          </cell>
          <cell r="G248" t="str">
            <v>Anten, kablolama ve uydu alıcıları</v>
          </cell>
          <cell r="J248" t="str">
            <v>Aerials, cables, satellites</v>
          </cell>
        </row>
        <row r="249">
          <cell r="B249">
            <v>246</v>
          </cell>
          <cell r="C249" t="str">
            <v>Förderanlagen</v>
          </cell>
          <cell r="D249" t="str">
            <v>dżwigi</v>
          </cell>
          <cell r="E249" t="str">
            <v>szállító berendezések</v>
          </cell>
          <cell r="G249" t="str">
            <v>Konveyörler</v>
          </cell>
          <cell r="J249" t="str">
            <v>Conveyors</v>
          </cell>
        </row>
        <row r="250">
          <cell r="B250">
            <v>247</v>
          </cell>
          <cell r="C250" t="str">
            <v>Personenaufzüge</v>
          </cell>
          <cell r="D250" t="str">
            <v>windy osobowe</v>
          </cell>
          <cell r="E250" t="str">
            <v>Személyfelvonók</v>
          </cell>
          <cell r="G250" t="str">
            <v>Yolcu asansörleri</v>
          </cell>
          <cell r="J250" t="str">
            <v>Passenger lifts</v>
          </cell>
        </row>
        <row r="251">
          <cell r="B251">
            <v>248</v>
          </cell>
          <cell r="C251" t="str">
            <v>Summe der geplanten Maßnahmen</v>
          </cell>
          <cell r="D251" t="str">
            <v>suma planowanych działań</v>
          </cell>
          <cell r="E251" t="str">
            <v>a tervezett munkák összege</v>
          </cell>
          <cell r="G251" t="str">
            <v>Toplam planlanmış önlemler</v>
          </cell>
          <cell r="J251" t="str">
            <v>Total of planned measures</v>
          </cell>
        </row>
        <row r="252">
          <cell r="B252">
            <v>249</v>
          </cell>
          <cell r="C252" t="str">
            <v>Zwischensumme</v>
          </cell>
          <cell r="D252" t="str">
            <v>suma częściowa</v>
          </cell>
          <cell r="E252" t="str">
            <v>részösszeg</v>
          </cell>
          <cell r="G252" t="str">
            <v>Ara toplam</v>
          </cell>
          <cell r="J252" t="str">
            <v>Subtotal</v>
          </cell>
        </row>
        <row r="253">
          <cell r="B253">
            <v>250</v>
          </cell>
          <cell r="C253" t="str">
            <v>Wartung</v>
          </cell>
          <cell r="D253" t="str">
            <v>konserwacja</v>
          </cell>
          <cell r="E253" t="str">
            <v>karbantartás</v>
          </cell>
          <cell r="G253" t="str">
            <v>Bakım</v>
          </cell>
          <cell r="J253" t="str">
            <v>Maintenance</v>
          </cell>
        </row>
        <row r="254">
          <cell r="B254">
            <v>251</v>
          </cell>
          <cell r="C254" t="str">
            <v>Prüfung</v>
          </cell>
          <cell r="D254" t="str">
            <v>badanie ( sprawdzanie)</v>
          </cell>
          <cell r="E254" t="str">
            <v>ellenőrzés/felülvizsgálat</v>
          </cell>
          <cell r="G254" t="str">
            <v>Denetimler</v>
          </cell>
          <cell r="J254" t="str">
            <v>Inspections</v>
          </cell>
        </row>
        <row r="255">
          <cell r="B255">
            <v>252</v>
          </cell>
          <cell r="C255" t="str">
            <v>sonstige Reparaturen</v>
          </cell>
          <cell r="D255" t="str">
            <v>pozostałe naprawy</v>
          </cell>
          <cell r="E255" t="str">
            <v>egyéb javítások</v>
          </cell>
          <cell r="G255" t="str">
            <v>Diğer onarımlar</v>
          </cell>
          <cell r="J255" t="str">
            <v>Other repairs</v>
          </cell>
        </row>
        <row r="256">
          <cell r="B256">
            <v>253</v>
          </cell>
          <cell r="C256" t="str">
            <v>Prüfgewichte</v>
          </cell>
          <cell r="D256" t="str">
            <v>odważnik wzorcowy</v>
          </cell>
          <cell r="E256" t="str">
            <v>próbaterhelés (személy-, teherfelvonók)</v>
          </cell>
          <cell r="G256" t="str">
            <v>Denetim ağırlıkları</v>
          </cell>
          <cell r="J256" t="str">
            <v>Inspection weights</v>
          </cell>
        </row>
        <row r="257">
          <cell r="B257">
            <v>254</v>
          </cell>
          <cell r="C257" t="str">
            <v>Lastenaufzüge</v>
          </cell>
          <cell r="D257" t="str">
            <v>windy towarowe</v>
          </cell>
          <cell r="E257" t="str">
            <v>Teherfelvonók</v>
          </cell>
          <cell r="G257" t="str">
            <v>Yük asansörleri</v>
          </cell>
          <cell r="J257" t="str">
            <v>Goods lifts</v>
          </cell>
        </row>
        <row r="258">
          <cell r="B258">
            <v>255</v>
          </cell>
          <cell r="C258" t="str">
            <v>Summe der geplanten Maßnahmen</v>
          </cell>
          <cell r="D258" t="str">
            <v>suma planowanych działań</v>
          </cell>
          <cell r="E258" t="str">
            <v>a tervezett munkák összege</v>
          </cell>
          <cell r="G258" t="str">
            <v>Toplam planlanmış önlemler</v>
          </cell>
          <cell r="J258" t="str">
            <v>Total of planned measures</v>
          </cell>
        </row>
        <row r="259">
          <cell r="B259">
            <v>256</v>
          </cell>
          <cell r="C259" t="str">
            <v>Zwischensumme</v>
          </cell>
          <cell r="D259" t="str">
            <v>suma częściowa</v>
          </cell>
          <cell r="E259" t="str">
            <v>részösszeg</v>
          </cell>
          <cell r="G259" t="str">
            <v>Ara toplam</v>
          </cell>
          <cell r="J259" t="str">
            <v>Subtotal</v>
          </cell>
        </row>
        <row r="260">
          <cell r="B260">
            <v>257</v>
          </cell>
          <cell r="C260" t="str">
            <v>Wartung</v>
          </cell>
          <cell r="D260" t="str">
            <v>konserwacja</v>
          </cell>
          <cell r="E260" t="str">
            <v>karbantartás</v>
          </cell>
          <cell r="G260" t="str">
            <v>Bakım</v>
          </cell>
          <cell r="J260" t="str">
            <v>Maintenance</v>
          </cell>
        </row>
        <row r="261">
          <cell r="B261">
            <v>258</v>
          </cell>
          <cell r="C261" t="str">
            <v>Prüfung</v>
          </cell>
          <cell r="D261" t="str">
            <v>badanie ( sprawdzanie)</v>
          </cell>
          <cell r="E261" t="str">
            <v>ellenőrzés/felülvizsgálat</v>
          </cell>
          <cell r="G261" t="str">
            <v>Denetimler</v>
          </cell>
          <cell r="J261" t="str">
            <v>Inspections</v>
          </cell>
        </row>
        <row r="262">
          <cell r="B262">
            <v>259</v>
          </cell>
          <cell r="C262" t="str">
            <v>sonstige Reparaturen</v>
          </cell>
          <cell r="D262" t="str">
            <v>pozostałe naprawy</v>
          </cell>
          <cell r="E262" t="str">
            <v>egyéb javítások</v>
          </cell>
          <cell r="G262" t="str">
            <v>Diğer onarımlar</v>
          </cell>
          <cell r="J262" t="str">
            <v>Other repairs</v>
          </cell>
        </row>
        <row r="263">
          <cell r="B263">
            <v>260</v>
          </cell>
          <cell r="C263" t="str">
            <v>Prüfgewichte</v>
          </cell>
          <cell r="D263" t="str">
            <v>odważnik wzorcowy</v>
          </cell>
          <cell r="E263" t="str">
            <v>próbaterhelés (személy-, teherfelvonók)</v>
          </cell>
          <cell r="G263" t="str">
            <v>Denetim ağırlıkları</v>
          </cell>
          <cell r="J263" t="str">
            <v>Inspection weights</v>
          </cell>
        </row>
        <row r="264">
          <cell r="B264">
            <v>261</v>
          </cell>
          <cell r="C264" t="str">
            <v>Summe Personen u. Lastenaufzüge</v>
          </cell>
          <cell r="D264" t="str">
            <v>suma ogólna windów osobowych i towarowych</v>
          </cell>
          <cell r="E264" t="str">
            <v>Személy- és teherszállító liftek</v>
          </cell>
          <cell r="G264" t="str">
            <v>Yolcu ve yük asansörleri toplamı</v>
          </cell>
          <cell r="J264" t="str">
            <v>Total of passenger and goods lifts</v>
          </cell>
        </row>
        <row r="265">
          <cell r="B265">
            <v>262</v>
          </cell>
          <cell r="C265" t="str">
            <v>Fahrtreppen/Fahrsteige</v>
          </cell>
          <cell r="D265" t="str">
            <v>schody ruchome / pochylnia ruchoma</v>
          </cell>
          <cell r="E265" t="str">
            <v>mozgólépcsok</v>
          </cell>
          <cell r="G265" t="str">
            <v>Eskalatörler / Travelatörler</v>
          </cell>
          <cell r="J265" t="str">
            <v>Escalators/passenger conveyors</v>
          </cell>
        </row>
        <row r="266">
          <cell r="B266">
            <v>263</v>
          </cell>
          <cell r="C266" t="str">
            <v>Summe der geplanten Maßnahmen</v>
          </cell>
          <cell r="D266" t="str">
            <v>suma planowanych działań</v>
          </cell>
          <cell r="E266" t="str">
            <v>a tervezett munkák összege</v>
          </cell>
          <cell r="G266" t="str">
            <v>Toplam planlanmış önlemler</v>
          </cell>
          <cell r="J266" t="str">
            <v>Total of planned measures</v>
          </cell>
        </row>
        <row r="267">
          <cell r="B267">
            <v>264</v>
          </cell>
          <cell r="C267" t="str">
            <v>Zwischensumme</v>
          </cell>
          <cell r="D267" t="str">
            <v>suma częściowa</v>
          </cell>
          <cell r="E267" t="str">
            <v>részösszeg</v>
          </cell>
          <cell r="G267" t="str">
            <v>Ara toplam</v>
          </cell>
          <cell r="J267" t="str">
            <v>Subtotal</v>
          </cell>
        </row>
        <row r="268">
          <cell r="B268">
            <v>265</v>
          </cell>
          <cell r="C268" t="str">
            <v>Wartung</v>
          </cell>
          <cell r="D268" t="str">
            <v>konserwacja</v>
          </cell>
          <cell r="E268" t="str">
            <v>karbantartás</v>
          </cell>
          <cell r="G268" t="str">
            <v>Bakım</v>
          </cell>
          <cell r="J268" t="str">
            <v>Maintenance</v>
          </cell>
        </row>
        <row r="269">
          <cell r="B269">
            <v>266</v>
          </cell>
          <cell r="C269" t="str">
            <v>Prüfung</v>
          </cell>
          <cell r="D269" t="str">
            <v>badanie ( sprawdzanie)</v>
          </cell>
          <cell r="E269" t="str">
            <v>ellenőrzés/felülvizsgálat</v>
          </cell>
          <cell r="G269" t="str">
            <v>Denetimler</v>
          </cell>
          <cell r="J269" t="str">
            <v>Inspections</v>
          </cell>
        </row>
        <row r="270">
          <cell r="B270">
            <v>267</v>
          </cell>
          <cell r="C270" t="str">
            <v>sonstige Reparaturen</v>
          </cell>
          <cell r="D270" t="str">
            <v>pozostałe naprawy</v>
          </cell>
          <cell r="E270" t="str">
            <v>egyéb javítások</v>
          </cell>
          <cell r="G270" t="str">
            <v>Diğer onarımlar</v>
          </cell>
          <cell r="J270" t="str">
            <v>Other repairs</v>
          </cell>
        </row>
        <row r="271">
          <cell r="B271">
            <v>268</v>
          </cell>
          <cell r="C271" t="str">
            <v>Leuchtmittel</v>
          </cell>
          <cell r="D271" t="str">
            <v>źródła światła</v>
          </cell>
          <cell r="E271" t="str">
            <v>világítótestek</v>
          </cell>
          <cell r="G271" t="str">
            <v>Aydınlatma elemanları / lambalar</v>
          </cell>
          <cell r="J271" t="str">
            <v>Illuminants/lamps</v>
          </cell>
        </row>
        <row r="272">
          <cell r="B272">
            <v>269</v>
          </cell>
          <cell r="C272" t="str">
            <v>Reinigung Fahrtreppenstufen</v>
          </cell>
          <cell r="D272" t="str">
            <v>czyszczenie stopień schodów ruchomych</v>
          </cell>
          <cell r="E272" t="str">
            <v>mozgólépcsőfokok tisztítása</v>
          </cell>
          <cell r="G272" t="str">
            <v>Yürüyen merdivenlerin temizlenmesi</v>
          </cell>
          <cell r="J272" t="str">
            <v>Cleaning of escalators</v>
          </cell>
        </row>
        <row r="273">
          <cell r="B273">
            <v>270</v>
          </cell>
          <cell r="C273" t="str">
            <v>Rolltore</v>
          </cell>
          <cell r="D273" t="str">
            <v>brama ruchoma</v>
          </cell>
          <cell r="E273" t="str">
            <v>Gördülo kapuk</v>
          </cell>
          <cell r="G273" t="str">
            <v>Döner kapılar</v>
          </cell>
          <cell r="J273" t="str">
            <v xml:space="preserve">roller shutters </v>
          </cell>
        </row>
        <row r="274">
          <cell r="B274">
            <v>271</v>
          </cell>
          <cell r="C274" t="str">
            <v>Summe der geplanten Maßnahmen</v>
          </cell>
          <cell r="D274" t="str">
            <v>suma planowanych działań</v>
          </cell>
          <cell r="E274" t="str">
            <v>a tervezett munkák összege</v>
          </cell>
          <cell r="G274" t="str">
            <v>Toplam planlanmış önlemler</v>
          </cell>
          <cell r="J274" t="str">
            <v>Total of planned measures</v>
          </cell>
        </row>
        <row r="275">
          <cell r="B275">
            <v>272</v>
          </cell>
          <cell r="C275" t="str">
            <v>Zwischensumme</v>
          </cell>
          <cell r="D275" t="str">
            <v>suma częściowa</v>
          </cell>
          <cell r="E275" t="str">
            <v>részösszeg</v>
          </cell>
          <cell r="G275" t="str">
            <v>Ara toplam</v>
          </cell>
          <cell r="J275" t="str">
            <v>Subtotal</v>
          </cell>
        </row>
        <row r="276">
          <cell r="B276">
            <v>273</v>
          </cell>
          <cell r="C276" t="str">
            <v>Wartung</v>
          </cell>
          <cell r="D276" t="str">
            <v>konserwacja</v>
          </cell>
          <cell r="E276" t="str">
            <v>karbantartás</v>
          </cell>
          <cell r="G276" t="str">
            <v>Bakım</v>
          </cell>
          <cell r="J276" t="str">
            <v>Maintenance</v>
          </cell>
        </row>
        <row r="277">
          <cell r="B277">
            <v>274</v>
          </cell>
          <cell r="C277" t="str">
            <v>Prüfung</v>
          </cell>
          <cell r="D277" t="str">
            <v>badanie ( sprawdzanie)</v>
          </cell>
          <cell r="E277" t="str">
            <v>ellenőrzés/felülvizsgálat</v>
          </cell>
          <cell r="G277" t="str">
            <v>Denetimler</v>
          </cell>
          <cell r="J277" t="str">
            <v>Inspections</v>
          </cell>
        </row>
        <row r="278">
          <cell r="B278">
            <v>275</v>
          </cell>
          <cell r="C278" t="str">
            <v>sonstige Reparaturen</v>
          </cell>
          <cell r="D278" t="str">
            <v>pozostałe naprawy</v>
          </cell>
          <cell r="E278" t="str">
            <v>egyéb javítások</v>
          </cell>
          <cell r="G278" t="str">
            <v>Diğer onarımlar</v>
          </cell>
          <cell r="J278" t="str">
            <v>Other repairs</v>
          </cell>
        </row>
        <row r="279">
          <cell r="B279">
            <v>276</v>
          </cell>
          <cell r="C279" t="str">
            <v>Außenbefahranlagen</v>
          </cell>
          <cell r="D279" t="str">
            <v>mosty ruchome do zewnętrznej elewacji</v>
          </cell>
          <cell r="E279" t="str">
            <v>Külso közlekedési utak ?</v>
          </cell>
          <cell r="G279" t="str">
            <v>Dış mekan araba yolları</v>
          </cell>
          <cell r="J279" t="str">
            <v>Atrium gantrys / outdoor</v>
          </cell>
        </row>
        <row r="280">
          <cell r="B280">
            <v>277</v>
          </cell>
          <cell r="C280" t="str">
            <v>Wartung</v>
          </cell>
          <cell r="D280" t="str">
            <v>konserwacja</v>
          </cell>
          <cell r="E280" t="str">
            <v>karbantartás</v>
          </cell>
          <cell r="G280" t="str">
            <v>Bakım</v>
          </cell>
          <cell r="J280" t="str">
            <v>Maintenance</v>
          </cell>
        </row>
        <row r="281">
          <cell r="B281">
            <v>278</v>
          </cell>
          <cell r="C281" t="str">
            <v>Prüfung</v>
          </cell>
          <cell r="D281" t="str">
            <v>badanie ( sprawdzanie)</v>
          </cell>
          <cell r="E281" t="str">
            <v>ellenőrzés/felülvizsgálat</v>
          </cell>
          <cell r="G281" t="str">
            <v>Denetimler</v>
          </cell>
          <cell r="J281" t="str">
            <v>Inspections</v>
          </cell>
        </row>
        <row r="282">
          <cell r="B282">
            <v>279</v>
          </cell>
          <cell r="C282" t="str">
            <v>sonstige Reparaturen</v>
          </cell>
          <cell r="D282" t="str">
            <v>pozostałe naprawy</v>
          </cell>
          <cell r="E282" t="str">
            <v>egyéb javítások</v>
          </cell>
          <cell r="G282" t="str">
            <v>Diğer onarımlar</v>
          </cell>
          <cell r="J282" t="str">
            <v>Other repairs</v>
          </cell>
        </row>
        <row r="283">
          <cell r="B283">
            <v>280</v>
          </cell>
          <cell r="C283" t="str">
            <v>Innenbefahranlagen</v>
          </cell>
          <cell r="D283" t="str">
            <v>mosty ruchome do wewnętrznej elewacji</v>
          </cell>
          <cell r="E283" t="str">
            <v>Belso közlekedési utak ?</v>
          </cell>
          <cell r="G283" t="str">
            <v>İç mekan araba yolları</v>
          </cell>
          <cell r="J283" t="str">
            <v>Atrium gantrys / indoor</v>
          </cell>
        </row>
        <row r="284">
          <cell r="B284">
            <v>281</v>
          </cell>
          <cell r="C284" t="str">
            <v>Wartung</v>
          </cell>
          <cell r="D284" t="str">
            <v>konserwacja</v>
          </cell>
          <cell r="E284" t="str">
            <v>karbantartás</v>
          </cell>
          <cell r="G284" t="str">
            <v>Bakım</v>
          </cell>
          <cell r="J284" t="str">
            <v>Maintenance</v>
          </cell>
        </row>
        <row r="285">
          <cell r="B285">
            <v>282</v>
          </cell>
          <cell r="C285" t="str">
            <v>Prüfung</v>
          </cell>
          <cell r="D285" t="str">
            <v>badanie ( sprawdzanie)</v>
          </cell>
          <cell r="E285" t="str">
            <v>ellenőrzés/felülvizsgálat</v>
          </cell>
          <cell r="G285" t="str">
            <v>Denetimler</v>
          </cell>
          <cell r="J285" t="str">
            <v>Inspections</v>
          </cell>
        </row>
        <row r="286">
          <cell r="B286">
            <v>283</v>
          </cell>
          <cell r="C286" t="str">
            <v>sonstige Reparaturen</v>
          </cell>
          <cell r="D286" t="str">
            <v>pozostałe naprawy</v>
          </cell>
          <cell r="E286" t="str">
            <v>egyéb javítások</v>
          </cell>
          <cell r="G286" t="str">
            <v>Diğer onarımlar</v>
          </cell>
          <cell r="J286" t="str">
            <v>Other repairs</v>
          </cell>
        </row>
        <row r="287">
          <cell r="B287">
            <v>284</v>
          </cell>
          <cell r="C287" t="str">
            <v>Montage-, Hubbühnen, Steiger</v>
          </cell>
          <cell r="D287" t="str">
            <v>podest miontażowy, platforma podnoszona, sztygar</v>
          </cell>
          <cell r="E287" t="str">
            <v>Emeloberendezések</v>
          </cell>
          <cell r="G287" t="str">
            <v>Hareketli platformlar, mini vinç</v>
          </cell>
          <cell r="J287" t="str">
            <v xml:space="preserve">Moveable platforms, lifts </v>
          </cell>
        </row>
        <row r="288">
          <cell r="B288">
            <v>285</v>
          </cell>
          <cell r="C288" t="str">
            <v>Summe der geplanten Maßnahmen</v>
          </cell>
          <cell r="D288" t="str">
            <v>suma planowanych działań</v>
          </cell>
          <cell r="E288" t="str">
            <v>a tervezett munkák összege</v>
          </cell>
          <cell r="G288" t="str">
            <v>Toplam planlanmış önlemler</v>
          </cell>
          <cell r="J288" t="str">
            <v>Total of planned measures</v>
          </cell>
        </row>
        <row r="289">
          <cell r="B289">
            <v>286</v>
          </cell>
          <cell r="C289" t="str">
            <v>Zwischensumme</v>
          </cell>
          <cell r="D289" t="str">
            <v>suma częściowa</v>
          </cell>
          <cell r="E289" t="str">
            <v>részösszeg</v>
          </cell>
          <cell r="G289" t="str">
            <v>Ara toplam</v>
          </cell>
          <cell r="J289" t="str">
            <v>Subtotal</v>
          </cell>
        </row>
        <row r="290">
          <cell r="B290">
            <v>287</v>
          </cell>
          <cell r="C290" t="str">
            <v>Wartung</v>
          </cell>
          <cell r="D290" t="str">
            <v>konserwacja</v>
          </cell>
          <cell r="E290" t="str">
            <v>karbantartás</v>
          </cell>
          <cell r="G290" t="str">
            <v>Bakım</v>
          </cell>
          <cell r="J290" t="str">
            <v>Maintenance</v>
          </cell>
        </row>
        <row r="291">
          <cell r="B291">
            <v>288</v>
          </cell>
          <cell r="C291" t="str">
            <v>Prüfung</v>
          </cell>
          <cell r="D291" t="str">
            <v>badanie ( sprawdzanie)</v>
          </cell>
          <cell r="E291" t="str">
            <v>ellenőrzés/felülvizsgálat</v>
          </cell>
          <cell r="G291" t="str">
            <v>Denetimler</v>
          </cell>
          <cell r="J291" t="str">
            <v>Inspections</v>
          </cell>
        </row>
        <row r="292">
          <cell r="B292">
            <v>289</v>
          </cell>
          <cell r="C292" t="str">
            <v>sonstige Reparaturen</v>
          </cell>
          <cell r="D292" t="str">
            <v>pozostałe naprawy</v>
          </cell>
          <cell r="E292" t="str">
            <v>egyéb javítások</v>
          </cell>
          <cell r="G292" t="str">
            <v>Diğer onarımlar</v>
          </cell>
          <cell r="J292" t="str">
            <v>Other repairs</v>
          </cell>
        </row>
        <row r="293">
          <cell r="B293">
            <v>290</v>
          </cell>
          <cell r="C293" t="str">
            <v>Miete / Leasing</v>
          </cell>
          <cell r="D293" t="str">
            <v>czynsz/leasing</v>
          </cell>
          <cell r="E293" t="str">
            <v>bérleti díj/ leasing/kölcsönzés</v>
          </cell>
          <cell r="G293" t="str">
            <v>Kira / Kiralama</v>
          </cell>
          <cell r="J293" t="str">
            <v>Rent/leasing</v>
          </cell>
        </row>
        <row r="294">
          <cell r="B294">
            <v>291</v>
          </cell>
          <cell r="C294" t="str">
            <v>Mobile Parkpaletten, Flurförderer</v>
          </cell>
          <cell r="D294" t="str">
            <v>urządzenia do transportu poziomego</v>
          </cell>
          <cell r="E294" t="str">
            <v>Mobil parkoló, padlóemelő</v>
          </cell>
          <cell r="G294" t="str">
            <v>Mobil park paletleri, kat konveyörleri</v>
          </cell>
          <cell r="J294" t="str">
            <v>Mobile parking pallets, floor conveyors</v>
          </cell>
        </row>
        <row r="295">
          <cell r="B295">
            <v>292</v>
          </cell>
          <cell r="C295" t="str">
            <v>Markierungsarbeiten</v>
          </cell>
          <cell r="D295" t="str">
            <v>znakowanie</v>
          </cell>
          <cell r="E295" t="str">
            <v>feliratozás</v>
          </cell>
          <cell r="G295" t="str">
            <v>Yol şeritleme çalışmaları</v>
          </cell>
          <cell r="J295" t="str">
            <v>Road striping works</v>
          </cell>
        </row>
        <row r="296">
          <cell r="B296">
            <v>293</v>
          </cell>
          <cell r="C296" t="str">
            <v>Summe der geplanten Maßnahmen</v>
          </cell>
          <cell r="D296" t="str">
            <v>suma planowanych działań</v>
          </cell>
          <cell r="E296" t="str">
            <v>a tervezett munkák összege</v>
          </cell>
          <cell r="G296" t="str">
            <v>Toplam planlanmış önlemler</v>
          </cell>
          <cell r="J296" t="str">
            <v>Total of planned measures</v>
          </cell>
        </row>
        <row r="297">
          <cell r="B297">
            <v>294</v>
          </cell>
          <cell r="C297" t="str">
            <v>sonstige Reparaturen</v>
          </cell>
          <cell r="D297" t="str">
            <v>pozostałe naprawy</v>
          </cell>
          <cell r="E297" t="str">
            <v>egyéb javítások</v>
          </cell>
          <cell r="G297" t="str">
            <v>Diğer onarımlar</v>
          </cell>
          <cell r="J297" t="str">
            <v>Other repairs</v>
          </cell>
        </row>
        <row r="298">
          <cell r="B298">
            <v>295</v>
          </cell>
          <cell r="C298" t="str">
            <v>Signal- und Ampelanlagen</v>
          </cell>
          <cell r="D298" t="str">
            <v>aparatura sygnalizacyjna</v>
          </cell>
          <cell r="E298" t="str">
            <v>jelzőberendezés</v>
          </cell>
          <cell r="G298" t="str">
            <v>İşaret tabelaları ve trafik ışıkları</v>
          </cell>
          <cell r="J298" t="str">
            <v>Signals and traffic lights</v>
          </cell>
        </row>
        <row r="299">
          <cell r="B299">
            <v>296</v>
          </cell>
          <cell r="C299" t="str">
            <v>Schrankenanlagen</v>
          </cell>
          <cell r="D299" t="str">
            <v>bariery i zapory</v>
          </cell>
          <cell r="E299" t="str">
            <v>sorompós terminálok</v>
          </cell>
          <cell r="G299" t="str">
            <v>Bariyer sistemi</v>
          </cell>
          <cell r="J299" t="str">
            <v>Barrier systems</v>
          </cell>
        </row>
        <row r="300">
          <cell r="B300">
            <v>297</v>
          </cell>
          <cell r="C300" t="str">
            <v>Summe der geplanten Maßnahmen</v>
          </cell>
          <cell r="D300" t="str">
            <v>suma planowanych działań</v>
          </cell>
          <cell r="E300" t="str">
            <v>a tervezett munkák összege</v>
          </cell>
          <cell r="G300" t="str">
            <v>Toplam planlanmış önlemler</v>
          </cell>
          <cell r="J300" t="str">
            <v>Total of planned measures</v>
          </cell>
        </row>
        <row r="301">
          <cell r="B301">
            <v>298</v>
          </cell>
          <cell r="C301" t="str">
            <v>sonstige Reparaturen</v>
          </cell>
          <cell r="D301" t="str">
            <v>pozostałe naprawy</v>
          </cell>
          <cell r="E301" t="str">
            <v>egyéb javítások</v>
          </cell>
          <cell r="G301" t="str">
            <v>Diğer onarımlar</v>
          </cell>
          <cell r="J301" t="str">
            <v>Other repairs</v>
          </cell>
        </row>
        <row r="302">
          <cell r="B302">
            <v>299</v>
          </cell>
          <cell r="C302" t="str">
            <v>Gebührenerfassung</v>
          </cell>
          <cell r="D302" t="str">
            <v>parkomaty</v>
          </cell>
          <cell r="E302" t="str">
            <v>díjmeghatározás</v>
          </cell>
          <cell r="G302" t="str">
            <v>Harç / vergi muhasebesi</v>
          </cell>
          <cell r="J302" t="str">
            <v>Accounting of charges</v>
          </cell>
        </row>
        <row r="303">
          <cell r="B303">
            <v>300</v>
          </cell>
          <cell r="C303" t="str">
            <v>Summe der geplanten Maßnahmen</v>
          </cell>
          <cell r="D303" t="str">
            <v>suma planowanych działań</v>
          </cell>
          <cell r="E303" t="str">
            <v>a tervezett munkák összege</v>
          </cell>
          <cell r="G303" t="str">
            <v>Toplam planlanmış önlemler</v>
          </cell>
          <cell r="J303" t="str">
            <v>Total of planned measures</v>
          </cell>
        </row>
        <row r="304">
          <cell r="B304">
            <v>301</v>
          </cell>
          <cell r="C304" t="str">
            <v>Zwischensumme</v>
          </cell>
          <cell r="D304" t="str">
            <v>suma częściowa</v>
          </cell>
          <cell r="E304" t="str">
            <v>részösszeg</v>
          </cell>
          <cell r="G304" t="str">
            <v>Ara toplam</v>
          </cell>
          <cell r="J304" t="str">
            <v>Subtotal</v>
          </cell>
        </row>
        <row r="305">
          <cell r="B305">
            <v>302</v>
          </cell>
          <cell r="C305" t="str">
            <v>sonstige Reparaturen</v>
          </cell>
          <cell r="D305" t="str">
            <v>pozostałe naprawy</v>
          </cell>
          <cell r="E305" t="str">
            <v>egyéb javítások</v>
          </cell>
          <cell r="G305" t="str">
            <v>Diğer onarımlar</v>
          </cell>
          <cell r="J305" t="str">
            <v>Other repairs</v>
          </cell>
        </row>
        <row r="306">
          <cell r="B306">
            <v>303</v>
          </cell>
          <cell r="C306" t="str">
            <v>Parkscheine</v>
          </cell>
          <cell r="D306" t="str">
            <v>bilety do parkowania</v>
          </cell>
          <cell r="E306" t="str">
            <v>parkoló jegyek</v>
          </cell>
          <cell r="G306" t="str">
            <v>Otopark biletleri</v>
          </cell>
          <cell r="J306" t="str">
            <v>Parking tickets</v>
          </cell>
        </row>
        <row r="307">
          <cell r="B307">
            <v>304</v>
          </cell>
          <cell r="C307" t="str">
            <v>Austausch Teminal/Sensitiv</v>
          </cell>
          <cell r="D307" t="str">
            <v>wymiana Terminal / Sensitiv</v>
          </cell>
          <cell r="E307" t="str">
            <v>terminál csere</v>
          </cell>
          <cell r="G307" t="str">
            <v>Terminal yenilemesi / Hassas</v>
          </cell>
          <cell r="J307" t="str">
            <v>Terminal replacement/sensitive</v>
          </cell>
        </row>
        <row r="308">
          <cell r="B308">
            <v>305</v>
          </cell>
          <cell r="C308" t="str">
            <v>Reparatur Terminal/Sensitiv</v>
          </cell>
          <cell r="D308" t="str">
            <v>reparacja Terminal / Sensitiv</v>
          </cell>
          <cell r="E308" t="str">
            <v>terminál javítás</v>
          </cell>
          <cell r="G308" t="str">
            <v>Terminal onarımı / Hassas</v>
          </cell>
          <cell r="J308" t="str">
            <v>Terminal repair/sensitive</v>
          </cell>
        </row>
        <row r="309">
          <cell r="B309">
            <v>306</v>
          </cell>
          <cell r="C309" t="str">
            <v>Reparatur Wechselautomat</v>
          </cell>
          <cell r="D309" t="str">
            <v>reparacja automatu</v>
          </cell>
          <cell r="E309" t="str">
            <v>pénzváltó automata javítása</v>
          </cell>
          <cell r="G309" t="str">
            <v>Bozuk para makinası onarımı</v>
          </cell>
          <cell r="J309" t="str">
            <v>Repairing of change money automaton</v>
          </cell>
        </row>
        <row r="310">
          <cell r="B310">
            <v>307</v>
          </cell>
          <cell r="C310" t="str">
            <v>Leasingkosten</v>
          </cell>
          <cell r="D310" t="str">
            <v>koszty wypożyczania</v>
          </cell>
          <cell r="E310" t="str">
            <v>leasingdíj</v>
          </cell>
          <cell r="G310" t="str">
            <v>Kiralama giderleri</v>
          </cell>
          <cell r="J310" t="str">
            <v>Leasing costs</v>
          </cell>
        </row>
        <row r="311">
          <cell r="B311">
            <v>308</v>
          </cell>
          <cell r="C311" t="str">
            <v>Instandsetzung sonstige Gebäudeteile</v>
          </cell>
          <cell r="D311" t="str">
            <v>naprawy i konserwacja</v>
          </cell>
          <cell r="E311" t="str">
            <v>Karbantartás / Javítás</v>
          </cell>
          <cell r="G311" t="str">
            <v>Diğer bina bölümlerinin onarımı</v>
          </cell>
          <cell r="J311" t="str">
            <v>Repairing of other building parts</v>
          </cell>
        </row>
        <row r="312">
          <cell r="B312">
            <v>309</v>
          </cell>
          <cell r="C312" t="str">
            <v>Summe der geplanten Maßnahmen</v>
          </cell>
          <cell r="D312" t="str">
            <v>suma planowanych działań</v>
          </cell>
          <cell r="E312" t="str">
            <v>a tervezett munkák összege</v>
          </cell>
          <cell r="G312" t="str">
            <v>Toplam planlanmış önlemler</v>
          </cell>
          <cell r="J312" t="str">
            <v>Total of planned measures</v>
          </cell>
        </row>
        <row r="313">
          <cell r="B313">
            <v>310</v>
          </cell>
          <cell r="C313" t="str">
            <v>Zwischensumme</v>
          </cell>
          <cell r="D313" t="str">
            <v>suma częściowa</v>
          </cell>
          <cell r="E313" t="str">
            <v>részösszeg</v>
          </cell>
          <cell r="G313" t="str">
            <v>Ara toplam</v>
          </cell>
          <cell r="J313" t="str">
            <v>Subtotal</v>
          </cell>
        </row>
        <row r="314">
          <cell r="B314">
            <v>311</v>
          </cell>
          <cell r="C314" t="str">
            <v>sonstige Reparaturen</v>
          </cell>
          <cell r="D314" t="str">
            <v>pozostałe naprawy</v>
          </cell>
          <cell r="E314" t="str">
            <v>egyéb javítások</v>
          </cell>
          <cell r="G314" t="str">
            <v>Diğer onarımlar</v>
          </cell>
          <cell r="J314" t="str">
            <v>Other repairs</v>
          </cell>
        </row>
        <row r="315">
          <cell r="B315">
            <v>312</v>
          </cell>
          <cell r="C315" t="str">
            <v>Werkzeug</v>
          </cell>
          <cell r="D315" t="str">
            <v>narzędzie</v>
          </cell>
          <cell r="E315" t="str">
            <v>szerszám</v>
          </cell>
          <cell r="G315" t="str">
            <v>Alet, edevat</v>
          </cell>
          <cell r="J315" t="str">
            <v>Tools</v>
          </cell>
        </row>
        <row r="316">
          <cell r="B316">
            <v>313</v>
          </cell>
          <cell r="C316" t="str">
            <v>Wartung/Reparatur Automatiktüren</v>
          </cell>
          <cell r="D316" t="str">
            <v>konserwacja/reparacja  drzwiowej automatyki</v>
          </cell>
          <cell r="E316" t="str">
            <v>automata ajtók javítása</v>
          </cell>
          <cell r="G316" t="str">
            <v>Otomatik kapıların bakımı / onarımı</v>
          </cell>
          <cell r="J316" t="str">
            <v>Maintenance/repairs of automatic doors</v>
          </cell>
        </row>
        <row r="317">
          <cell r="B317">
            <v>314</v>
          </cell>
          <cell r="C317" t="str">
            <v>Malerarbeiten / Graffiti</v>
          </cell>
          <cell r="D317" t="str">
            <v>roboty malarskie / graffiti</v>
          </cell>
          <cell r="E317" t="str">
            <v>festészeti munkák/graffiti</v>
          </cell>
          <cell r="G317" t="str">
            <v>Boyama / Grafiti</v>
          </cell>
          <cell r="J317" t="str">
            <v>Painting/Graffiti</v>
          </cell>
        </row>
        <row r="318">
          <cell r="B318">
            <v>315</v>
          </cell>
          <cell r="C318" t="str">
            <v>Brunnen Technik und Verbrauchsmaterial</v>
          </cell>
          <cell r="D318" t="str">
            <v>fontanna - technika i materiały zużycia</v>
          </cell>
          <cell r="E318" t="str">
            <v>szökőkút technika és anyagszükséglet</v>
          </cell>
          <cell r="G318" t="str">
            <v>Havuz tesisatı ve sarf malzemeleri</v>
          </cell>
          <cell r="J318" t="str">
            <v>Fountain technology and incidentals</v>
          </cell>
        </row>
        <row r="319">
          <cell r="B319">
            <v>316</v>
          </cell>
          <cell r="C319" t="str">
            <v>WC-Anlagen</v>
          </cell>
          <cell r="D319" t="str">
            <v>toalety</v>
          </cell>
          <cell r="E319" t="str">
            <v>WC-k (ügyfél/személyzet)</v>
          </cell>
          <cell r="G319" t="str">
            <v>Tuvaletler</v>
          </cell>
          <cell r="J319" t="str">
            <v>Toilets</v>
          </cell>
        </row>
        <row r="320">
          <cell r="B320">
            <v>317</v>
          </cell>
          <cell r="C320" t="str">
            <v>Summe der geplanten Maßnahmen</v>
          </cell>
          <cell r="D320" t="str">
            <v>suma planowanych działań</v>
          </cell>
          <cell r="E320" t="str">
            <v>a tervezett munkák összege</v>
          </cell>
          <cell r="G320" t="str">
            <v>Toplam planlanmış önlemler</v>
          </cell>
          <cell r="J320" t="str">
            <v>Total of planned measures</v>
          </cell>
        </row>
        <row r="321">
          <cell r="B321">
            <v>318</v>
          </cell>
          <cell r="C321" t="str">
            <v>Zwischensumme</v>
          </cell>
          <cell r="D321" t="str">
            <v>suma częściowa</v>
          </cell>
          <cell r="E321" t="str">
            <v>részösszeg</v>
          </cell>
          <cell r="G321" t="str">
            <v>Ara toplam</v>
          </cell>
          <cell r="J321" t="str">
            <v>Subtotal</v>
          </cell>
        </row>
        <row r="322">
          <cell r="B322">
            <v>319</v>
          </cell>
          <cell r="C322" t="str">
            <v>sonstige Reparaturen</v>
          </cell>
          <cell r="D322" t="str">
            <v>pozostałe naprawy</v>
          </cell>
          <cell r="E322" t="str">
            <v>egyéb javítások</v>
          </cell>
          <cell r="G322" t="str">
            <v>Diğer onarımlar</v>
          </cell>
          <cell r="J322" t="str">
            <v>Other repairs</v>
          </cell>
        </row>
        <row r="323">
          <cell r="B323">
            <v>320</v>
          </cell>
          <cell r="C323" t="str">
            <v>Miete / Betreuung</v>
          </cell>
          <cell r="D323" t="str">
            <v>czynsz / opieka</v>
          </cell>
          <cell r="E323" t="str">
            <v>gondozás</v>
          </cell>
          <cell r="G323" t="str">
            <v>Kira / Teknik destek</v>
          </cell>
          <cell r="J323" t="str">
            <v>Rent/technical support</v>
          </cell>
        </row>
        <row r="324">
          <cell r="B324">
            <v>321</v>
          </cell>
          <cell r="C324" t="str">
            <v>Sanitacbehälter</v>
          </cell>
          <cell r="D324" t="str">
            <v>pojemniki hygieniczne</v>
          </cell>
          <cell r="E324" t="str">
            <v>egészségügyi hulladékgyűjtő</v>
          </cell>
          <cell r="G324" t="str">
            <v>Hijyenik madde muhafazası</v>
          </cell>
          <cell r="J324" t="str">
            <v>Hygiene receptacles</v>
          </cell>
        </row>
        <row r="325">
          <cell r="B325">
            <v>322</v>
          </cell>
          <cell r="C325" t="str">
            <v>Toilettenpapier / Seife</v>
          </cell>
          <cell r="D325" t="str">
            <v>papier toaletowy /mydło</v>
          </cell>
          <cell r="E325" t="str">
            <v>Toilettenpapier / Seife/Handtücher</v>
          </cell>
          <cell r="G325" t="str">
            <v>Tuvalet kağıdı / Sabun</v>
          </cell>
          <cell r="J325" t="str">
            <v>Toilet paper/soap</v>
          </cell>
        </row>
        <row r="326">
          <cell r="B326">
            <v>323</v>
          </cell>
          <cell r="D326" t="str">
            <v>mieszkania</v>
          </cell>
        </row>
        <row r="327">
          <cell r="B327">
            <v>324</v>
          </cell>
        </row>
        <row r="328">
          <cell r="B328">
            <v>325</v>
          </cell>
        </row>
        <row r="329">
          <cell r="B329">
            <v>326</v>
          </cell>
        </row>
        <row r="330">
          <cell r="B330">
            <v>327</v>
          </cell>
          <cell r="D330" t="str">
            <v>biura</v>
          </cell>
        </row>
        <row r="331">
          <cell r="B331">
            <v>328</v>
          </cell>
        </row>
        <row r="332">
          <cell r="B332">
            <v>329</v>
          </cell>
          <cell r="C332" t="str">
            <v>Hinweisbeschilderung</v>
          </cell>
          <cell r="D332" t="str">
            <v>znaki informacyjne</v>
          </cell>
          <cell r="E332" t="str">
            <v>Tájékoztató táblák</v>
          </cell>
          <cell r="G332" t="str">
            <v>Yönlendirici levhalar</v>
          </cell>
          <cell r="J332" t="str">
            <v>direction signs</v>
          </cell>
        </row>
        <row r="333">
          <cell r="B333">
            <v>330</v>
          </cell>
          <cell r="C333" t="str">
            <v>Summe der geplanten Maßnahmen</v>
          </cell>
          <cell r="D333" t="str">
            <v>suma planowanych działań</v>
          </cell>
          <cell r="E333" t="str">
            <v>a tervezett munkák összege</v>
          </cell>
          <cell r="G333" t="str">
            <v>Toplam planlanmış önlemler</v>
          </cell>
          <cell r="J333" t="str">
            <v>Total of planned measures</v>
          </cell>
        </row>
        <row r="334">
          <cell r="B334">
            <v>331</v>
          </cell>
          <cell r="C334" t="str">
            <v>sonstige Reparaturen</v>
          </cell>
          <cell r="D334" t="str">
            <v>pozostałe naprawy</v>
          </cell>
          <cell r="E334" t="str">
            <v>egyéb javítások</v>
          </cell>
          <cell r="G334" t="str">
            <v>Diğer onarımlar</v>
          </cell>
          <cell r="J334" t="str">
            <v>Other repairs</v>
          </cell>
        </row>
        <row r="335">
          <cell r="B335">
            <v>332</v>
          </cell>
          <cell r="C335" t="str">
            <v>Werbeanlagen</v>
          </cell>
          <cell r="D335" t="str">
            <v>reklamy</v>
          </cell>
          <cell r="E335" t="str">
            <v>Reklámeszközök</v>
          </cell>
          <cell r="G335" t="str">
            <v>Reklam tertibatı</v>
          </cell>
          <cell r="J335" t="str">
            <v>Advertising installations</v>
          </cell>
        </row>
        <row r="336">
          <cell r="B336">
            <v>333</v>
          </cell>
          <cell r="C336" t="str">
            <v>Summe der geplanten Maßnahmen</v>
          </cell>
          <cell r="D336" t="str">
            <v>suma planowanych działań</v>
          </cell>
          <cell r="E336" t="str">
            <v>a tervezett munkák összege</v>
          </cell>
          <cell r="G336" t="str">
            <v>Toplam planlanmış önlemler</v>
          </cell>
          <cell r="J336" t="str">
            <v>Total of planned measures</v>
          </cell>
        </row>
        <row r="337">
          <cell r="B337">
            <v>334</v>
          </cell>
          <cell r="C337" t="str">
            <v>Zwischensumme</v>
          </cell>
          <cell r="D337" t="str">
            <v>suma częściowa</v>
          </cell>
          <cell r="E337" t="str">
            <v>részösszeg</v>
          </cell>
          <cell r="G337" t="str">
            <v>Ara toplam</v>
          </cell>
          <cell r="J337" t="str">
            <v>Subtotal</v>
          </cell>
        </row>
        <row r="338">
          <cell r="B338">
            <v>335</v>
          </cell>
          <cell r="C338" t="str">
            <v>sonstige Reparaturen</v>
          </cell>
          <cell r="D338" t="str">
            <v>pozostałe naprawy</v>
          </cell>
          <cell r="E338" t="str">
            <v>egyéb javítások</v>
          </cell>
          <cell r="G338" t="str">
            <v>Diğer onarımlar</v>
          </cell>
          <cell r="J338" t="str">
            <v>Other pairs</v>
          </cell>
        </row>
        <row r="339">
          <cell r="B339">
            <v>336</v>
          </cell>
          <cell r="C339" t="str">
            <v>Miete/Leasing</v>
          </cell>
          <cell r="D339" t="str">
            <v>czynsz/leasing</v>
          </cell>
          <cell r="E339" t="str">
            <v>bérleti díj/ leasing/kölcsönzés</v>
          </cell>
          <cell r="G339" t="str">
            <v>Kira / Kiralama</v>
          </cell>
          <cell r="J339" t="str">
            <v>Rent/leasing</v>
          </cell>
        </row>
        <row r="340">
          <cell r="B340">
            <v>337</v>
          </cell>
          <cell r="C340" t="str">
            <v>Ersatz Fahnen</v>
          </cell>
          <cell r="D340" t="str">
            <v>chorągiewki - materiał zestępczy</v>
          </cell>
          <cell r="E340" t="str">
            <v>tartalék zászlók</v>
          </cell>
          <cell r="G340" t="str">
            <v>Yedek bayraklar</v>
          </cell>
          <cell r="J340" t="str">
            <v>Reserve flags</v>
          </cell>
        </row>
        <row r="341">
          <cell r="B341">
            <v>338</v>
          </cell>
          <cell r="C341" t="str">
            <v>Reinigung Leuchtwerbetransparente</v>
          </cell>
          <cell r="D341" t="str">
            <v>czyszczenie reklamy</v>
          </cell>
          <cell r="E341" t="str">
            <v>világító reklámtáblák tisztítása</v>
          </cell>
          <cell r="G341" t="str">
            <v>Işıklı reklam panolarının temizliği</v>
          </cell>
          <cell r="J341" t="str">
            <v>Cleaning of illuminated advertising banners</v>
          </cell>
        </row>
        <row r="342">
          <cell r="B342">
            <v>339</v>
          </cell>
          <cell r="C342" t="str">
            <v>Personalkosten</v>
          </cell>
          <cell r="D342" t="str">
            <v>koszty personelu</v>
          </cell>
          <cell r="E342" t="str">
            <v>Személyi költségek</v>
          </cell>
          <cell r="G342" t="str">
            <v>Personel maliyetleri</v>
          </cell>
          <cell r="J342" t="str">
            <v xml:space="preserve">Personnel costs </v>
          </cell>
        </row>
        <row r="343">
          <cell r="B343">
            <v>340</v>
          </cell>
          <cell r="C343" t="str">
            <v>Bruttogehälter</v>
          </cell>
          <cell r="D343" t="str">
            <v>płaca brutto</v>
          </cell>
          <cell r="E343" t="str">
            <v>bruttó munkabérek</v>
          </cell>
          <cell r="G343" t="str">
            <v>Brüt maaşlar</v>
          </cell>
          <cell r="J343" t="str">
            <v>Gross salaries</v>
          </cell>
        </row>
        <row r="344">
          <cell r="B344">
            <v>341</v>
          </cell>
          <cell r="C344" t="str">
            <v xml:space="preserve">Aushilfen </v>
          </cell>
          <cell r="D344" t="str">
            <v>personel pomocniczy</v>
          </cell>
          <cell r="E344" t="str">
            <v>kisegítők</v>
          </cell>
          <cell r="G344" t="str">
            <v>Geçici personel</v>
          </cell>
          <cell r="J344" t="str">
            <v>Temporary workers</v>
          </cell>
        </row>
        <row r="345">
          <cell r="B345">
            <v>342</v>
          </cell>
          <cell r="C345" t="str">
            <v>AGA / Pauschalversteuerung</v>
          </cell>
          <cell r="D345" t="str">
            <v>opodatkowanie ryczałtowe</v>
          </cell>
          <cell r="E345" t="str">
            <v>átalánydíj emelés</v>
          </cell>
          <cell r="G345" t="str">
            <v>Personel katkı payları / Sabit oran vergilendirmesi</v>
          </cell>
          <cell r="J345" t="str">
            <v>Employer`s contributions /Flat-rate taxation</v>
          </cell>
        </row>
        <row r="346">
          <cell r="B346">
            <v>343</v>
          </cell>
          <cell r="C346" t="str">
            <v>Berufsgenossenschaft</v>
          </cell>
          <cell r="D346" t="str">
            <v>branżowa organizacja przedsiębiorstw</v>
          </cell>
          <cell r="E346" t="str">
            <v>szakmai egyesület/szervezet</v>
          </cell>
          <cell r="G346" t="str">
            <v>Sendika</v>
          </cell>
          <cell r="J346" t="str">
            <v>Professional association</v>
          </cell>
        </row>
        <row r="347">
          <cell r="B347">
            <v>344</v>
          </cell>
          <cell r="C347" t="str">
            <v>Freiw. Sozialer Aufwand</v>
          </cell>
          <cell r="D347" t="str">
            <v>dobrowolny społeczny wypadek</v>
          </cell>
          <cell r="E347" t="str">
            <v>önkéntes szociális segély</v>
          </cell>
          <cell r="G347" t="str">
            <v>İsteğe bağlı sosyal yardım</v>
          </cell>
          <cell r="J347" t="str">
            <v>Voluntary welfare contributions</v>
          </cell>
        </row>
        <row r="348">
          <cell r="B348">
            <v>345</v>
          </cell>
          <cell r="C348" t="str">
            <v>Altersversorgung</v>
          </cell>
          <cell r="D348" t="str">
            <v>zabezpieczenie emerytalne</v>
          </cell>
          <cell r="E348" t="str">
            <v>öregségi ellátás</v>
          </cell>
          <cell r="G348" t="str">
            <v>Emeklilik ödenekleri</v>
          </cell>
          <cell r="J348" t="str">
            <v>Pension scheme</v>
          </cell>
        </row>
        <row r="349">
          <cell r="B349">
            <v>346</v>
          </cell>
          <cell r="C349" t="str">
            <v>Arbeitskleidung</v>
          </cell>
          <cell r="D349" t="str">
            <v>odzież robocza</v>
          </cell>
          <cell r="E349" t="str">
            <v>munkaruházat</v>
          </cell>
          <cell r="G349" t="str">
            <v>Çalışma kıyafetleri</v>
          </cell>
          <cell r="J349" t="str">
            <v>Working clothes</v>
          </cell>
        </row>
        <row r="350">
          <cell r="B350">
            <v>347</v>
          </cell>
          <cell r="C350" t="str">
            <v>Essenmarken</v>
          </cell>
          <cell r="D350" t="str">
            <v>kartki na towary żywnościowe</v>
          </cell>
          <cell r="E350" t="str">
            <v>ebédjegy</v>
          </cell>
          <cell r="G350" t="str">
            <v>Yemek fişleri</v>
          </cell>
          <cell r="J350" t="str">
            <v>Meal vouchers</v>
          </cell>
        </row>
        <row r="351">
          <cell r="B351">
            <v>348</v>
          </cell>
          <cell r="C351" t="str">
            <v>sonstige Personalkosten</v>
          </cell>
          <cell r="D351" t="str">
            <v>inne koszty personelu</v>
          </cell>
          <cell r="E351" t="str">
            <v>egyéb személyzeti költségek</v>
          </cell>
          <cell r="G351" t="str">
            <v>Diğer personel maliyetleri</v>
          </cell>
          <cell r="J351" t="str">
            <v>Other personnel costs</v>
          </cell>
        </row>
        <row r="352">
          <cell r="B352">
            <v>349</v>
          </cell>
          <cell r="C352" t="str">
            <v>Summe Personalkosten gesamt</v>
          </cell>
          <cell r="D352" t="str">
            <v>suma ogólna kosztów personelu</v>
          </cell>
          <cell r="E352" t="str">
            <v>összes bérköltség</v>
          </cell>
          <cell r="G352" t="str">
            <v>Bütün personel maliyetleri toplamı</v>
          </cell>
          <cell r="J352" t="str">
            <v>Total of personnel costs overall</v>
          </cell>
        </row>
        <row r="353">
          <cell r="B353">
            <v>350</v>
          </cell>
          <cell r="C353" t="str">
            <v>Personalkosten Info/KiGa/Sani-/Babyraum</v>
          </cell>
          <cell r="D353" t="str">
            <v>koszty personelu zatrudnionego w informacji, przedszkole, kącik do przewijania niemoląt,izolatka</v>
          </cell>
          <cell r="E353" t="str">
            <v>bélrköltség info/elsősegély/babaszoba</v>
          </cell>
          <cell r="G353" t="str">
            <v>Çocuk yuvası, bebek odası, danışma masası, revire ilişkin  personel maliyetleri</v>
          </cell>
          <cell r="J353" t="str">
            <v>Personnel costs for information desk, kindergarden, first-aid, baby room</v>
          </cell>
        </row>
        <row r="354">
          <cell r="B354">
            <v>351</v>
          </cell>
          <cell r="C354" t="str">
            <v>Personal KiGa</v>
          </cell>
          <cell r="D354" t="str">
            <v>koszty personela dla przedszkola</v>
          </cell>
          <cell r="E354" t="str">
            <v>személyzeti költségek óvoda</v>
          </cell>
          <cell r="G354" t="str">
            <v>personel / Çocuk yuvası</v>
          </cell>
          <cell r="J354" t="str">
            <v>Personnel/kindergarden</v>
          </cell>
        </row>
        <row r="355">
          <cell r="B355">
            <v>352</v>
          </cell>
          <cell r="C355" t="str">
            <v>Personal Info</v>
          </cell>
          <cell r="D355" t="str">
            <v>koszty personelu dla informacji</v>
          </cell>
          <cell r="E355" t="str">
            <v>személyzeti költségek információ</v>
          </cell>
          <cell r="G355" t="str">
            <v>personel / Danışma masası</v>
          </cell>
          <cell r="J355" t="str">
            <v>Personnel/information desk</v>
          </cell>
        </row>
        <row r="356">
          <cell r="B356">
            <v>353</v>
          </cell>
          <cell r="C356" t="str">
            <v>Personal Sanitätsraum</v>
          </cell>
          <cell r="D356" t="str">
            <v>koszty personelu dla izolatki</v>
          </cell>
          <cell r="E356" t="str">
            <v>személyzeti költségek egészségügyi szoba</v>
          </cell>
          <cell r="G356" t="str">
            <v>personel / revir odası</v>
          </cell>
          <cell r="J356" t="str">
            <v>Personnel/first-aid room</v>
          </cell>
        </row>
        <row r="357">
          <cell r="B357">
            <v>354</v>
          </cell>
          <cell r="C357" t="str">
            <v>Regiebetrieb inkl. Personal</v>
          </cell>
          <cell r="D357" t="str">
            <v>bitte dieses Konto ausblenden</v>
          </cell>
          <cell r="E357" t="str">
            <v>üzemeltetési költség személyzettel együtt</v>
          </cell>
          <cell r="G357" t="str">
            <v>personel dahil operasyonel maliyet</v>
          </cell>
          <cell r="J357" t="str">
            <v>Operations including personnel</v>
          </cell>
        </row>
        <row r="358">
          <cell r="B358">
            <v>355</v>
          </cell>
          <cell r="C358" t="str">
            <v>Sachkonto Info / KiGa / Sani-/Babyraum</v>
          </cell>
          <cell r="D358" t="str">
            <v>koszty wyposażenia informacji, przeszkola,kącika do przewijania niemoląt, izołatki</v>
          </cell>
          <cell r="E358" t="str">
            <v>Költségszámla info/elsősegély/babaszoba</v>
          </cell>
          <cell r="G358" t="str">
            <v>Danışma masası, çocuk yuvası, revir, bebek odası hesabı</v>
          </cell>
          <cell r="J358" t="str">
            <v>Furniture and fixtures information desk/kindergarden/first-aid/baby room</v>
          </cell>
        </row>
        <row r="359">
          <cell r="B359">
            <v>356</v>
          </cell>
          <cell r="C359" t="str">
            <v>Summe der geplanten Maßnahmen</v>
          </cell>
          <cell r="D359" t="str">
            <v>suma planowanych działań</v>
          </cell>
          <cell r="E359" t="str">
            <v>a tervezett munkák összege</v>
          </cell>
          <cell r="G359" t="str">
            <v>Toplam planlanmış önlemler</v>
          </cell>
          <cell r="J359" t="str">
            <v>Total of planned measures</v>
          </cell>
        </row>
        <row r="360">
          <cell r="B360">
            <v>357</v>
          </cell>
          <cell r="C360" t="str">
            <v>Zwischensumme</v>
          </cell>
          <cell r="D360" t="str">
            <v>suma częściowa</v>
          </cell>
          <cell r="E360" t="str">
            <v>részösszeg</v>
          </cell>
          <cell r="G360" t="str">
            <v>Ara toplam</v>
          </cell>
          <cell r="J360" t="str">
            <v>Subtotal</v>
          </cell>
        </row>
        <row r="361">
          <cell r="B361">
            <v>358</v>
          </cell>
          <cell r="C361" t="str">
            <v>Sanitäts- / Babywickelraum</v>
          </cell>
          <cell r="D361" t="str">
            <v>izolatka i kącik do przewijania niemoląt</v>
          </cell>
          <cell r="E361" t="str">
            <v>egészségügyi- és pelenkázó helyiség</v>
          </cell>
          <cell r="G361" t="str">
            <v>Revir / Bebek odası</v>
          </cell>
          <cell r="J361" t="str">
            <v>First-aid/baby room</v>
          </cell>
        </row>
        <row r="362">
          <cell r="B362">
            <v>359</v>
          </cell>
          <cell r="C362" t="str">
            <v>Infostand</v>
          </cell>
          <cell r="D362" t="str">
            <v>informacja</v>
          </cell>
          <cell r="E362" t="str">
            <v>információs pult</v>
          </cell>
          <cell r="G362" t="str">
            <v>Danışma masası</v>
          </cell>
          <cell r="J362" t="str">
            <v>Information desk</v>
          </cell>
        </row>
        <row r="363">
          <cell r="B363">
            <v>360</v>
          </cell>
          <cell r="C363" t="str">
            <v>Kindergarten</v>
          </cell>
          <cell r="D363" t="str">
            <v>przedszkole</v>
          </cell>
          <cell r="E363" t="str">
            <v>óvoda</v>
          </cell>
          <cell r="G363" t="str">
            <v>Çocuk yuvası</v>
          </cell>
          <cell r="J363" t="str">
            <v>Kindergarden</v>
          </cell>
        </row>
        <row r="364">
          <cell r="B364">
            <v>361</v>
          </cell>
          <cell r="C364" t="str">
            <v>Geb. Behörden z.B. GHVo</v>
          </cell>
          <cell r="D364" t="str">
            <v>opłaty za urzędowe przeglądy , kontrole</v>
          </cell>
          <cell r="E364" t="str">
            <v>hatósági díjak</v>
          </cell>
          <cell r="G364" t="str">
            <v>Resmi harçlar / vergiler</v>
          </cell>
          <cell r="J364" t="str">
            <v>Charges by the authorities</v>
          </cell>
        </row>
        <row r="365">
          <cell r="B365">
            <v>362</v>
          </cell>
          <cell r="C365" t="str">
            <v>Reinigung</v>
          </cell>
          <cell r="D365" t="str">
            <v>czyszczenie</v>
          </cell>
          <cell r="E365" t="str">
            <v xml:space="preserve"> takarítás</v>
          </cell>
          <cell r="G365" t="str">
            <v xml:space="preserve">Temizlik </v>
          </cell>
          <cell r="J365" t="str">
            <v>Cleaning</v>
          </cell>
        </row>
        <row r="366">
          <cell r="B366">
            <v>363</v>
          </cell>
          <cell r="C366" t="str">
            <v>Innenreinigung</v>
          </cell>
          <cell r="D366" t="str">
            <v>wewnętrzne czyszczenie</v>
          </cell>
          <cell r="E366" t="str">
            <v>Belso takarítás</v>
          </cell>
          <cell r="G366" t="str">
            <v>İç mekan temizliği</v>
          </cell>
          <cell r="J366" t="str">
            <v>Indoor cleaning</v>
          </cell>
        </row>
        <row r="367">
          <cell r="B367">
            <v>364</v>
          </cell>
          <cell r="C367" t="str">
            <v>Summe der geplanten Maßnahmen</v>
          </cell>
          <cell r="D367" t="str">
            <v>suma planowanych działań</v>
          </cell>
          <cell r="E367" t="str">
            <v>a tervezett munkák összege</v>
          </cell>
          <cell r="G367" t="str">
            <v>Toplam planlanmış önlemler</v>
          </cell>
          <cell r="J367" t="str">
            <v>Total of planned measures</v>
          </cell>
        </row>
        <row r="368">
          <cell r="B368">
            <v>365</v>
          </cell>
          <cell r="C368" t="str">
            <v>Zwischensumme</v>
          </cell>
          <cell r="D368" t="str">
            <v>suma częściowa</v>
          </cell>
          <cell r="E368" t="str">
            <v>részösszeg</v>
          </cell>
          <cell r="G368" t="str">
            <v>Ara toplam</v>
          </cell>
          <cell r="J368" t="str">
            <v>Subtotal</v>
          </cell>
        </row>
        <row r="369">
          <cell r="B369">
            <v>366</v>
          </cell>
          <cell r="C369" t="str">
            <v>Innenreinigung lt. Vertrag</v>
          </cell>
          <cell r="D369" t="str">
            <v>wewnętrzne czyszczenie jak w umowie</v>
          </cell>
          <cell r="E369" t="str">
            <v>belső takarítás szerződés szerint</v>
          </cell>
          <cell r="G369" t="str">
            <v>Kontrat kapsamındaki iç mekan temizliği</v>
          </cell>
          <cell r="J369" t="str">
            <v>Indoor cleaning as per contract</v>
          </cell>
        </row>
        <row r="370">
          <cell r="B370">
            <v>367</v>
          </cell>
          <cell r="C370" t="str">
            <v>Zusatzreinigung</v>
          </cell>
          <cell r="D370" t="str">
            <v>czyszczenie dodatkowe</v>
          </cell>
          <cell r="E370" t="str">
            <v>kiegészító takarítás</v>
          </cell>
          <cell r="G370" t="str">
            <v>Ekstra temizlik</v>
          </cell>
          <cell r="J370" t="str">
            <v>Additional cleaning</v>
          </cell>
        </row>
        <row r="371">
          <cell r="B371">
            <v>368</v>
          </cell>
          <cell r="C371" t="str">
            <v>Tagesfrau</v>
          </cell>
          <cell r="D371" t="str">
            <v>personel sprzątający w ciągu dnia</v>
          </cell>
          <cell r="E371" t="str">
            <v>napi takarító</v>
          </cell>
          <cell r="G371" t="str">
            <v>Temizlikçi kadın</v>
          </cell>
          <cell r="J371" t="str">
            <v>Daily help</v>
          </cell>
        </row>
        <row r="372">
          <cell r="B372">
            <v>369</v>
          </cell>
          <cell r="C372" t="str">
            <v>Miete / Reinigung Schmutzfangmatten</v>
          </cell>
          <cell r="D372" t="str">
            <v>czynsz/czyszczenie matów przy wejściach</v>
          </cell>
          <cell r="E372" t="str">
            <v>lábtörlők takarítása</v>
          </cell>
          <cell r="G372" t="str">
            <v>Kira / Kir tutucu paspasların temizliği</v>
          </cell>
          <cell r="J372" t="str">
            <v>Rent/cleaning of dirt-absorbing mats</v>
          </cell>
        </row>
        <row r="373">
          <cell r="B373">
            <v>370</v>
          </cell>
          <cell r="C373" t="str">
            <v>Reinigung Decke Mall</v>
          </cell>
          <cell r="D373" t="str">
            <v>czyszczenie sufitu w pasażu</v>
          </cell>
          <cell r="E373" t="str">
            <v>lábtörlők takarítása</v>
          </cell>
          <cell r="G373" t="str">
            <v>Alışveriş merkezi tavan temizliği</v>
          </cell>
          <cell r="J373" t="str">
            <v>Cleaning of mall ceiling</v>
          </cell>
        </row>
        <row r="374">
          <cell r="B374">
            <v>371</v>
          </cell>
          <cell r="C374" t="str">
            <v>Außenreinigung</v>
          </cell>
          <cell r="D374" t="str">
            <v>zewnętrzne czyszczenie</v>
          </cell>
          <cell r="E374" t="str">
            <v>Külso takarítás</v>
          </cell>
          <cell r="G374" t="str">
            <v>Dış mekan temizliği</v>
          </cell>
          <cell r="J374" t="str">
            <v>Outdoor cleaning</v>
          </cell>
        </row>
        <row r="375">
          <cell r="B375">
            <v>372</v>
          </cell>
          <cell r="C375" t="str">
            <v>Summe der geplanten Maßnahmen</v>
          </cell>
          <cell r="D375" t="str">
            <v>suma planowanych działań</v>
          </cell>
          <cell r="E375" t="str">
            <v>a tervezett munkák összege</v>
          </cell>
          <cell r="G375" t="str">
            <v>Toplam planlanmış önlemler</v>
          </cell>
          <cell r="J375" t="str">
            <v>Total of planned measures</v>
          </cell>
        </row>
        <row r="376">
          <cell r="B376">
            <v>373</v>
          </cell>
          <cell r="C376" t="str">
            <v>Zwischensumme</v>
          </cell>
          <cell r="D376" t="str">
            <v>suma częściowa</v>
          </cell>
          <cell r="E376" t="str">
            <v>részösszeg</v>
          </cell>
          <cell r="G376" t="str">
            <v>Ara toplam</v>
          </cell>
          <cell r="J376" t="str">
            <v>Subtotal</v>
          </cell>
        </row>
        <row r="377">
          <cell r="B377">
            <v>374</v>
          </cell>
          <cell r="C377" t="str">
            <v>Reinigung lt. Vertrag / Personalkosten</v>
          </cell>
          <cell r="D377" t="str">
            <v>zewnętrzne czyszczenie jak w umowie</v>
          </cell>
          <cell r="E377" t="str">
            <v>személyzeti költségek</v>
          </cell>
          <cell r="G377" t="str">
            <v>Kontrat kapsamındaki iç mekan temizliği / personel maliyeti</v>
          </cell>
          <cell r="J377" t="str">
            <v>Indoor cleaning as per contract/personnel costs</v>
          </cell>
        </row>
        <row r="378">
          <cell r="B378">
            <v>375</v>
          </cell>
          <cell r="C378" t="str">
            <v>Zusatzreinigung</v>
          </cell>
          <cell r="D378" t="str">
            <v>czyszczenie dodatkowe</v>
          </cell>
          <cell r="E378" t="str">
            <v>kiegészító takarítás</v>
          </cell>
          <cell r="G378" t="str">
            <v>Ekstra temizlik</v>
          </cell>
          <cell r="J378" t="str">
            <v>Additional cleaning</v>
          </cell>
        </row>
        <row r="379">
          <cell r="B379">
            <v>376</v>
          </cell>
          <cell r="C379" t="str">
            <v>Winterdienst</v>
          </cell>
          <cell r="D379" t="str">
            <v>usługi w okresie zimy</v>
          </cell>
          <cell r="E379" t="str">
            <v>téli szolgáltatás</v>
          </cell>
          <cell r="G379" t="str">
            <v>Kış sezonu servisleri</v>
          </cell>
          <cell r="J379" t="str">
            <v>Winter services</v>
          </cell>
        </row>
        <row r="380">
          <cell r="B380">
            <v>377</v>
          </cell>
          <cell r="C380" t="str">
            <v>Gerätebereitstellung</v>
          </cell>
          <cell r="D380" t="str">
            <v>utrzymywanie i konserwacja wszystlich niezbędnych maszyn i urządzeń</v>
          </cell>
          <cell r="E380" t="str">
            <v>gépkiállás</v>
          </cell>
          <cell r="G380" t="str">
            <v>Araç gereç tedariki</v>
          </cell>
          <cell r="J380" t="str">
            <v>Provision of equipment</v>
          </cell>
        </row>
        <row r="381">
          <cell r="B381">
            <v>378</v>
          </cell>
          <cell r="C381" t="str">
            <v>Gebühren der Stadt</v>
          </cell>
          <cell r="D381" t="str">
            <v>opłaty miasta</v>
          </cell>
          <cell r="E381" t="str">
            <v>a város hozzájárulása a külső takarításhoz</v>
          </cell>
          <cell r="G381" t="str">
            <v>Belediye vergileri</v>
          </cell>
          <cell r="J381" t="str">
            <v>Municipal charges</v>
          </cell>
        </row>
        <row r="382">
          <cell r="B382">
            <v>379</v>
          </cell>
          <cell r="C382" t="str">
            <v>Glasreinigung</v>
          </cell>
          <cell r="D382" t="str">
            <v>czyszczenie szklanych powierzchni</v>
          </cell>
          <cell r="E382" t="str">
            <v>Ablak/Üvegfelületek tisztítása</v>
          </cell>
          <cell r="G382" t="str">
            <v>Pencere / Cam temizliği</v>
          </cell>
          <cell r="J382" t="str">
            <v>Window/glass cleaning</v>
          </cell>
        </row>
        <row r="383">
          <cell r="B383">
            <v>380</v>
          </cell>
          <cell r="C383" t="str">
            <v>Summe der geplanten Maßnahmen</v>
          </cell>
          <cell r="D383" t="str">
            <v>suma planowanych działań</v>
          </cell>
          <cell r="E383" t="str">
            <v>a tervezett munkák összege</v>
          </cell>
          <cell r="G383" t="str">
            <v>Toplam planlanmış önlemler</v>
          </cell>
          <cell r="J383" t="str">
            <v>Total of planned measures</v>
          </cell>
        </row>
        <row r="384">
          <cell r="B384">
            <v>381</v>
          </cell>
          <cell r="C384" t="str">
            <v>Zwischensumme</v>
          </cell>
          <cell r="D384" t="str">
            <v>suma częściowa</v>
          </cell>
          <cell r="E384" t="str">
            <v>részösszeg</v>
          </cell>
          <cell r="G384" t="str">
            <v>Ara toplam</v>
          </cell>
          <cell r="J384" t="str">
            <v>Subtotal</v>
          </cell>
        </row>
        <row r="385">
          <cell r="B385">
            <v>382</v>
          </cell>
          <cell r="C385" t="str">
            <v>Glasreinigung lt. Vertrag</v>
          </cell>
          <cell r="D385" t="str">
            <v>czyszczenie szklanych powierzchni jak w umowie</v>
          </cell>
          <cell r="E385" t="str">
            <v>üvegtisztítás szerződés szerint</v>
          </cell>
          <cell r="G385" t="str">
            <v>Kontrat kapsamındaki pencere / cam temizliği</v>
          </cell>
          <cell r="J385" t="str">
            <v>Window/glass cleaning as per contract</v>
          </cell>
        </row>
        <row r="386">
          <cell r="B386">
            <v>383</v>
          </cell>
          <cell r="C386" t="str">
            <v>Reinigung Glas- / Spiegeldecken Mall</v>
          </cell>
          <cell r="D386" t="str">
            <v>czyszczenie szklanych powierzchni i szkła lustrzanych w pasażu</v>
          </cell>
          <cell r="E386" t="str">
            <v>a mall üveg- és tükörtetejének tisztítása</v>
          </cell>
          <cell r="G386" t="str">
            <v>Cam / Ayna tavan temizliği</v>
          </cell>
          <cell r="J386" t="str">
            <v>Cleaning of glass/mirror ceiling</v>
          </cell>
        </row>
        <row r="387">
          <cell r="B387">
            <v>384</v>
          </cell>
          <cell r="C387" t="str">
            <v>Zusatzreinigung</v>
          </cell>
          <cell r="D387" t="str">
            <v>czyszczenie dodatkowe</v>
          </cell>
          <cell r="E387" t="str">
            <v>kiegészító takarítás</v>
          </cell>
          <cell r="G387" t="str">
            <v>Ekstra temizlik</v>
          </cell>
          <cell r="J387" t="str">
            <v>Additional cleaning</v>
          </cell>
        </row>
        <row r="388">
          <cell r="B388">
            <v>385</v>
          </cell>
          <cell r="C388" t="str">
            <v>Fassadenreinigung</v>
          </cell>
          <cell r="D388" t="str">
            <v>czyszczenie elewacji</v>
          </cell>
          <cell r="E388" t="str">
            <v>Homlokzattisztítás</v>
          </cell>
          <cell r="G388" t="str">
            <v>Dış cephe temizliği</v>
          </cell>
          <cell r="J388" t="str">
            <v>Cleaning of facade</v>
          </cell>
        </row>
        <row r="389">
          <cell r="B389">
            <v>386</v>
          </cell>
          <cell r="C389" t="str">
            <v>Summe der geplanten Maßnahmen</v>
          </cell>
          <cell r="D389" t="str">
            <v>suma planowanych działań</v>
          </cell>
          <cell r="E389" t="str">
            <v>a tervezett munkák összege</v>
          </cell>
          <cell r="G389" t="str">
            <v>Toplam planlanmış önlemler</v>
          </cell>
          <cell r="J389" t="str">
            <v>Total of planned measures</v>
          </cell>
        </row>
        <row r="390">
          <cell r="B390">
            <v>387</v>
          </cell>
          <cell r="C390" t="str">
            <v>Zwischensumme</v>
          </cell>
          <cell r="D390" t="str">
            <v>suma częściowa</v>
          </cell>
          <cell r="E390" t="str">
            <v>részösszeg</v>
          </cell>
          <cell r="G390" t="str">
            <v>Ara toplam</v>
          </cell>
          <cell r="J390" t="str">
            <v>Subtotal</v>
          </cell>
        </row>
        <row r="391">
          <cell r="B391">
            <v>388</v>
          </cell>
          <cell r="C391" t="str">
            <v>wiederkehrende Reinigung</v>
          </cell>
          <cell r="D391" t="str">
            <v>czyszczenie powrotne</v>
          </cell>
          <cell r="E391" t="str">
            <v>ismétlődő takarítás</v>
          </cell>
          <cell r="G391" t="str">
            <v>tekerrür eden temizlik</v>
          </cell>
          <cell r="J391" t="str">
            <v>Recurring cleaning</v>
          </cell>
        </row>
        <row r="392">
          <cell r="B392">
            <v>389</v>
          </cell>
          <cell r="C392" t="str">
            <v>Graffiti</v>
          </cell>
          <cell r="D392" t="str">
            <v>graffiti</v>
          </cell>
          <cell r="E392" t="str">
            <v>graffiti</v>
          </cell>
          <cell r="G392" t="str">
            <v>Grafiti</v>
          </cell>
          <cell r="J392" t="str">
            <v>Graffitti</v>
          </cell>
        </row>
        <row r="393">
          <cell r="B393">
            <v>390</v>
          </cell>
          <cell r="C393" t="str">
            <v>Schädlingsbekämpfung, innen</v>
          </cell>
          <cell r="D393" t="str">
            <v>wewnętrzne zwalczanie szkodników</v>
          </cell>
          <cell r="E393" t="str">
            <v>beltéri kártevoirtás</v>
          </cell>
          <cell r="G393" t="str">
            <v>İç mekanda haşeratla mücadele</v>
          </cell>
          <cell r="J393" t="str">
            <v>Indoor pest control</v>
          </cell>
        </row>
        <row r="394">
          <cell r="B394">
            <v>391</v>
          </cell>
          <cell r="C394" t="str">
            <v>Summe der geplanten Maßnahmen</v>
          </cell>
          <cell r="D394" t="str">
            <v>suma planowanych działań</v>
          </cell>
          <cell r="E394" t="str">
            <v>a tervezett munkák összege</v>
          </cell>
          <cell r="G394" t="str">
            <v>Toplam planlanmış önlemler</v>
          </cell>
          <cell r="J394" t="str">
            <v>Total of planned measures</v>
          </cell>
        </row>
        <row r="395">
          <cell r="B395">
            <v>392</v>
          </cell>
          <cell r="C395" t="str">
            <v>Zwischensumme</v>
          </cell>
          <cell r="D395" t="str">
            <v>suma częściowa</v>
          </cell>
          <cell r="E395" t="str">
            <v>részösszeg</v>
          </cell>
          <cell r="G395" t="str">
            <v>Ara toplam</v>
          </cell>
          <cell r="J395" t="str">
            <v>Subtotal</v>
          </cell>
        </row>
        <row r="396">
          <cell r="B396">
            <v>393</v>
          </cell>
          <cell r="C396" t="str">
            <v>Wartung</v>
          </cell>
          <cell r="D396" t="str">
            <v>konserwacja</v>
          </cell>
          <cell r="E396" t="str">
            <v>karbantartás</v>
          </cell>
          <cell r="G396" t="str">
            <v>Bakım</v>
          </cell>
          <cell r="J396" t="str">
            <v>Maintenance</v>
          </cell>
        </row>
        <row r="397">
          <cell r="B397">
            <v>394</v>
          </cell>
          <cell r="C397" t="str">
            <v>Zusatzmaßnahmen</v>
          </cell>
          <cell r="D397" t="str">
            <v>dodarkowe działania</v>
          </cell>
          <cell r="E397" t="str">
            <v>kiegészítő munkák</v>
          </cell>
          <cell r="G397" t="str">
            <v>Ekstra önlemler</v>
          </cell>
          <cell r="J397" t="str">
            <v>Additional measures</v>
          </cell>
        </row>
        <row r="398">
          <cell r="B398">
            <v>395</v>
          </cell>
          <cell r="C398" t="str">
            <v>Schädlingsbekämpfung, außen</v>
          </cell>
          <cell r="D398" t="str">
            <v>zewnętrzne zwalczanie szkodników</v>
          </cell>
          <cell r="E398" t="str">
            <v>külső rovarmentesítés</v>
          </cell>
          <cell r="G398" t="str">
            <v>Dış mekanda haşeratla mücadele</v>
          </cell>
          <cell r="J398" t="str">
            <v>Outdoor pest control</v>
          </cell>
        </row>
        <row r="399">
          <cell r="B399">
            <v>396</v>
          </cell>
          <cell r="C399" t="str">
            <v>Summe der geplanten Maßnahmen</v>
          </cell>
          <cell r="D399" t="str">
            <v>suma planowanych działań</v>
          </cell>
          <cell r="E399" t="str">
            <v>a tervezett munkák összege</v>
          </cell>
          <cell r="G399" t="str">
            <v>Toplam planlanmış önlemler</v>
          </cell>
          <cell r="J399" t="str">
            <v>Total of planned measures</v>
          </cell>
        </row>
        <row r="400">
          <cell r="B400">
            <v>397</v>
          </cell>
          <cell r="C400" t="str">
            <v>Zwischensumme</v>
          </cell>
          <cell r="D400" t="str">
            <v>suma częściowa</v>
          </cell>
          <cell r="E400" t="str">
            <v>részösszeg</v>
          </cell>
          <cell r="G400" t="str">
            <v>Ara toplam</v>
          </cell>
          <cell r="J400" t="str">
            <v>Subtotal</v>
          </cell>
        </row>
        <row r="401">
          <cell r="B401">
            <v>398</v>
          </cell>
          <cell r="C401" t="str">
            <v>Wartung</v>
          </cell>
          <cell r="D401" t="str">
            <v>konserwacja</v>
          </cell>
          <cell r="E401" t="str">
            <v>karbantartás</v>
          </cell>
          <cell r="G401" t="str">
            <v>Bakım</v>
          </cell>
          <cell r="J401" t="str">
            <v>Maintenance</v>
          </cell>
        </row>
        <row r="402">
          <cell r="B402">
            <v>399</v>
          </cell>
          <cell r="C402" t="str">
            <v>Zusatzmaßnahmen</v>
          </cell>
          <cell r="D402" t="str">
            <v>dodarkowe działania</v>
          </cell>
          <cell r="E402" t="str">
            <v>kiegészítő munkák</v>
          </cell>
          <cell r="G402" t="str">
            <v>Ekstra önlemler</v>
          </cell>
          <cell r="J402" t="str">
            <v>Additional measures</v>
          </cell>
        </row>
        <row r="403">
          <cell r="B403">
            <v>400</v>
          </cell>
          <cell r="C403" t="str">
            <v>Parkhausreinigung</v>
          </cell>
          <cell r="D403" t="str">
            <v>czyszczenie parkingu</v>
          </cell>
          <cell r="E403" t="str">
            <v>parkolóház takarítás</v>
          </cell>
          <cell r="G403" t="str">
            <v>Otopark temizliği</v>
          </cell>
          <cell r="J403" t="str">
            <v>Cleaning of multi-storey car park</v>
          </cell>
        </row>
        <row r="404">
          <cell r="B404">
            <v>401</v>
          </cell>
          <cell r="C404" t="str">
            <v>Summe der geplanten Maßnahmen</v>
          </cell>
          <cell r="D404" t="str">
            <v>suma planowanych działań</v>
          </cell>
          <cell r="E404" t="str">
            <v>a tervezett munkák összege</v>
          </cell>
          <cell r="G404" t="str">
            <v>Toplam planlanmış önlemler</v>
          </cell>
          <cell r="J404" t="str">
            <v>Total of planned measures</v>
          </cell>
        </row>
        <row r="405">
          <cell r="B405">
            <v>402</v>
          </cell>
          <cell r="C405" t="str">
            <v>Zwischensumme</v>
          </cell>
          <cell r="D405" t="str">
            <v>suma częściowa</v>
          </cell>
          <cell r="E405" t="str">
            <v>részösszeg</v>
          </cell>
          <cell r="G405" t="str">
            <v>Ara toplam</v>
          </cell>
          <cell r="J405" t="str">
            <v>Subtotal</v>
          </cell>
        </row>
        <row r="406">
          <cell r="B406">
            <v>403</v>
          </cell>
          <cell r="C406" t="str">
            <v>Kosten lt. Vertrag</v>
          </cell>
          <cell r="D406" t="str">
            <v>koszty jak w umowie</v>
          </cell>
          <cell r="E406" t="str">
            <v>Kosten laut Vertrag</v>
          </cell>
          <cell r="G406" t="str">
            <v>Kontrat kapsamındaki maliyetler</v>
          </cell>
          <cell r="J406" t="str">
            <v>Costs as per contract</v>
          </cell>
        </row>
        <row r="407">
          <cell r="B407">
            <v>404</v>
          </cell>
          <cell r="C407" t="str">
            <v>Sonderreinigung</v>
          </cell>
          <cell r="D407" t="str">
            <v>czyszczenie dodatkowe</v>
          </cell>
          <cell r="E407" t="str">
            <v>rendkívüli takarítás</v>
          </cell>
          <cell r="G407" t="str">
            <v>Özel temizlik</v>
          </cell>
          <cell r="J407" t="str">
            <v>Special cleaning</v>
          </cell>
        </row>
        <row r="408">
          <cell r="B408">
            <v>405</v>
          </cell>
          <cell r="C408" t="str">
            <v>Bewachung</v>
          </cell>
          <cell r="D408" t="str">
            <v>ochrona</v>
          </cell>
          <cell r="E408" t="str">
            <v>Orzés</v>
          </cell>
          <cell r="G408" t="str">
            <v>Güvenlik</v>
          </cell>
          <cell r="J408" t="str">
            <v>Surveillance</v>
          </cell>
        </row>
        <row r="409">
          <cell r="B409">
            <v>406</v>
          </cell>
          <cell r="C409" t="str">
            <v>Summe der geplanten Maßnahmen</v>
          </cell>
          <cell r="D409" t="str">
            <v>suma planowanych działań</v>
          </cell>
          <cell r="E409" t="str">
            <v>a tervezett munkák összege</v>
          </cell>
          <cell r="G409" t="str">
            <v>Toplam planlanmış önlemler</v>
          </cell>
          <cell r="J409" t="str">
            <v>Total of planned measures</v>
          </cell>
        </row>
        <row r="410">
          <cell r="B410">
            <v>407</v>
          </cell>
          <cell r="C410" t="str">
            <v>Zwischensumme</v>
          </cell>
          <cell r="D410" t="str">
            <v>suma częściowa</v>
          </cell>
          <cell r="E410" t="str">
            <v>részösszeg</v>
          </cell>
          <cell r="G410" t="str">
            <v>Ara toplam</v>
          </cell>
          <cell r="J410" t="str">
            <v>Subtotal</v>
          </cell>
        </row>
        <row r="411">
          <cell r="B411">
            <v>408</v>
          </cell>
          <cell r="C411" t="str">
            <v>Nachtbewachung lt. Vertrag</v>
          </cell>
          <cell r="D411" t="str">
            <v>ochrona w porze nocnej jak w umowie</v>
          </cell>
          <cell r="E411" t="str">
            <v>éjszakai őrzés szerződés szerint</v>
          </cell>
          <cell r="G411" t="str">
            <v>Kontrat kapsamındaki gece güvenliği</v>
          </cell>
          <cell r="J411" t="str">
            <v>Night surveillance as per contract</v>
          </cell>
        </row>
        <row r="412">
          <cell r="B412">
            <v>409</v>
          </cell>
          <cell r="C412" t="str">
            <v>Tagbewachung lt. Vertrag</v>
          </cell>
          <cell r="D412" t="str">
            <v>ochrona w ciągu dnia jak w umowie</v>
          </cell>
          <cell r="E412" t="str">
            <v>nappali őrzés szerződés szerint</v>
          </cell>
          <cell r="G412" t="str">
            <v>Kontrat kapsamındaki gündüz güvenliği</v>
          </cell>
          <cell r="J412" t="str">
            <v>Daytime surveillance as per contract</v>
          </cell>
        </row>
        <row r="413">
          <cell r="B413">
            <v>410</v>
          </cell>
          <cell r="C413" t="str">
            <v>Revierdienst lt. Vertrag</v>
          </cell>
          <cell r="D413" t="str">
            <v>nie mamy ( gibt es in Polen nicht)</v>
          </cell>
          <cell r="E413" t="str">
            <v>terület őrzés szerződés szerint</v>
          </cell>
          <cell r="G413" t="str">
            <v>Kontrat kapsamındaki güvenlik görevlileri</v>
          </cell>
          <cell r="J413" t="str">
            <v>Beat duty as per contract</v>
          </cell>
        </row>
        <row r="414">
          <cell r="B414">
            <v>411</v>
          </cell>
          <cell r="C414" t="str">
            <v>Zusatzbewachung</v>
          </cell>
          <cell r="D414" t="str">
            <v>ochrona dodarkowa</v>
          </cell>
          <cell r="E414" t="str">
            <v>kiegészítő őrzés</v>
          </cell>
          <cell r="G414" t="str">
            <v>Ekstra güvenlik</v>
          </cell>
          <cell r="J414" t="str">
            <v>Additional surveillance</v>
          </cell>
        </row>
        <row r="415">
          <cell r="B415">
            <v>412</v>
          </cell>
          <cell r="C415" t="str">
            <v>Geldtransport</v>
          </cell>
          <cell r="D415" t="str">
            <v>skonwojowanie pieniędzy</v>
          </cell>
          <cell r="E415" t="str">
            <v>pénzszállítás</v>
          </cell>
          <cell r="G415" t="str">
            <v>Para transferi</v>
          </cell>
          <cell r="J415" t="str">
            <v>Money transport</v>
          </cell>
        </row>
        <row r="416">
          <cell r="B416">
            <v>413</v>
          </cell>
          <cell r="C416" t="str">
            <v>Parkplatzeinweisung</v>
          </cell>
          <cell r="D416" t="str">
            <v>kierowanie ruchem na parkingu</v>
          </cell>
          <cell r="E416" t="str">
            <v>parkoló őrzés</v>
          </cell>
          <cell r="G416" t="str">
            <v>Otopark görevlisi</v>
          </cell>
          <cell r="J416" t="str">
            <v>Car park attendant</v>
          </cell>
        </row>
        <row r="417">
          <cell r="B417">
            <v>414</v>
          </cell>
          <cell r="C417" t="str">
            <v>Grünanlagen Mall</v>
          </cell>
          <cell r="D417" t="str">
            <v>oazy zielone w pasażu</v>
          </cell>
          <cell r="E417" t="str">
            <v>Üzletutca zöldterület</v>
          </cell>
          <cell r="G417" t="str">
            <v>Alış veriş merkezindeki yeşil alanlar</v>
          </cell>
          <cell r="J417" t="str">
            <v>Mall furniture for leisurea, plants and flowers</v>
          </cell>
        </row>
        <row r="418">
          <cell r="B418">
            <v>415</v>
          </cell>
          <cell r="C418" t="str">
            <v>Summe der geplanten Maßnahmen</v>
          </cell>
          <cell r="D418" t="str">
            <v>suma planowanych działań</v>
          </cell>
          <cell r="E418" t="str">
            <v>a tervezett munkák összege</v>
          </cell>
          <cell r="G418" t="str">
            <v>Toplam planlanmış önlemler</v>
          </cell>
          <cell r="J418" t="str">
            <v>Total of planned measures</v>
          </cell>
        </row>
        <row r="419">
          <cell r="B419">
            <v>416</v>
          </cell>
          <cell r="C419" t="str">
            <v>Zwischensumme</v>
          </cell>
          <cell r="D419" t="str">
            <v>suma częściowa</v>
          </cell>
          <cell r="E419" t="str">
            <v>részösszeg</v>
          </cell>
          <cell r="G419" t="str">
            <v>Ara toplam</v>
          </cell>
          <cell r="J419" t="str">
            <v>Subtotal</v>
          </cell>
        </row>
        <row r="420">
          <cell r="B420">
            <v>417</v>
          </cell>
          <cell r="C420" t="str">
            <v>Pflege</v>
          </cell>
          <cell r="D420" t="str">
            <v>pielęgnowanie</v>
          </cell>
          <cell r="E420" t="str">
            <v>gondozás (zöldterületek)</v>
          </cell>
          <cell r="G420" t="str">
            <v>Yetiştirme</v>
          </cell>
          <cell r="J420" t="str">
            <v>Cultivation</v>
          </cell>
        </row>
        <row r="421">
          <cell r="B421">
            <v>418</v>
          </cell>
          <cell r="C421" t="str">
            <v>Ersatz</v>
          </cell>
          <cell r="D421" t="str">
            <v>wymiana zielenia i rośliny</v>
          </cell>
          <cell r="E421" t="str">
            <v>pótlás (zöldterületek)</v>
          </cell>
          <cell r="G421" t="str">
            <v>Yenileme</v>
          </cell>
          <cell r="J421" t="str">
            <v>Replacements</v>
          </cell>
        </row>
        <row r="422">
          <cell r="B422">
            <v>419</v>
          </cell>
          <cell r="C422" t="str">
            <v>Sonstiges</v>
          </cell>
          <cell r="D422" t="str">
            <v>zreszta</v>
          </cell>
          <cell r="E422" t="str">
            <v>egyebek</v>
          </cell>
          <cell r="G422" t="str">
            <v>Diğer giderler</v>
          </cell>
          <cell r="J422" t="str">
            <v>Other expenses</v>
          </cell>
        </row>
        <row r="423">
          <cell r="B423">
            <v>420</v>
          </cell>
          <cell r="C423" t="str">
            <v>Außenanlagen</v>
          </cell>
          <cell r="D423" t="str">
            <v>tereny zewnętrzne</v>
          </cell>
          <cell r="E423" t="str">
            <v>külső berendezések gondozása/pótlása</v>
          </cell>
          <cell r="G423" t="str">
            <v>Dış mekan bahçe ve tesisleri</v>
          </cell>
          <cell r="J423" t="str">
            <v>Outdoor gardens and facilities</v>
          </cell>
        </row>
        <row r="424">
          <cell r="B424">
            <v>421</v>
          </cell>
          <cell r="C424" t="str">
            <v>Summe der geplanten Maßnahmen</v>
          </cell>
          <cell r="D424" t="str">
            <v>suma planowanych działań</v>
          </cell>
          <cell r="E424" t="str">
            <v>a tervezett munkák összege</v>
          </cell>
          <cell r="G424" t="str">
            <v>Toplam planlanmış önlemler</v>
          </cell>
          <cell r="J424" t="str">
            <v>Total of planned measures</v>
          </cell>
        </row>
        <row r="425">
          <cell r="B425">
            <v>422</v>
          </cell>
          <cell r="C425" t="str">
            <v>Zwischensumme</v>
          </cell>
          <cell r="D425" t="str">
            <v>suma częściowa</v>
          </cell>
          <cell r="E425" t="str">
            <v>részösszeg</v>
          </cell>
          <cell r="G425" t="str">
            <v>Ara toplam</v>
          </cell>
          <cell r="J425" t="str">
            <v>Subtotal</v>
          </cell>
        </row>
        <row r="426">
          <cell r="B426">
            <v>423</v>
          </cell>
          <cell r="C426" t="str">
            <v>sonstige Reparaturen</v>
          </cell>
          <cell r="D426" t="str">
            <v>pozostałe naprawy</v>
          </cell>
          <cell r="E426" t="str">
            <v>egyéb javítások</v>
          </cell>
          <cell r="G426" t="str">
            <v>Diğer onarımlar</v>
          </cell>
          <cell r="J426" t="str">
            <v>Other repairs</v>
          </cell>
        </row>
        <row r="427">
          <cell r="B427">
            <v>424</v>
          </cell>
          <cell r="C427" t="str">
            <v>Pflege/Ersatz Grünanlagen</v>
          </cell>
          <cell r="D427" t="str">
            <v>pielęgnacja i wymiana zieleń i roślin</v>
          </cell>
          <cell r="E427" t="str">
            <v>zöld területek gondozása, pótlása</v>
          </cell>
          <cell r="G427" t="str">
            <v>Bahçe, bitki yetiştirme / yenileme</v>
          </cell>
          <cell r="J427" t="str">
            <v xml:space="preserve">Cultivation / replacements for Mall furniture for leisurea, plants and flowers </v>
          </cell>
        </row>
        <row r="428">
          <cell r="B428">
            <v>425</v>
          </cell>
          <cell r="C428" t="str">
            <v>Außenanlagen Pflege/Ersatz</v>
          </cell>
          <cell r="D428" t="str">
            <v>tereny zewnętrzne pielęgnacja i wymiana</v>
          </cell>
          <cell r="E428" t="str">
            <v>külső területek gondozása, pótlása</v>
          </cell>
          <cell r="G428" t="str">
            <v>Dış mekan bahçe, bitki yetiştirme / yenileme</v>
          </cell>
          <cell r="J428" t="str">
            <v>Outdoor gardens- cultivation/replacements</v>
          </cell>
        </row>
        <row r="429">
          <cell r="B429">
            <v>426</v>
          </cell>
          <cell r="C429" t="str">
            <v>Dachbegrünung Pflege/Ersatz</v>
          </cell>
          <cell r="D429" t="str">
            <v>zieleń dachu pielęgnacja i wymiana</v>
          </cell>
          <cell r="E429" t="str">
            <v>zöldtető gondozás/pótlás</v>
          </cell>
          <cell r="G429" t="str">
            <v>Çim çatı bahçe, bitki yetiştirme / yenileme</v>
          </cell>
          <cell r="J429" t="str">
            <v>Grass roofs- cultivation/replacements</v>
          </cell>
        </row>
        <row r="430">
          <cell r="B430">
            <v>427</v>
          </cell>
          <cell r="C430" t="str">
            <v>Wartung / Instandhaltung Stellplätze</v>
          </cell>
          <cell r="D430" t="str">
            <v>utrzymywanie i konserwacja parkingu</v>
          </cell>
          <cell r="E430" t="str">
            <v>parkolóhelyek karbantartása</v>
          </cell>
          <cell r="G430" t="str">
            <v>Bakım / Onarım - Otopark alanı</v>
          </cell>
          <cell r="J430" t="str">
            <v>Maintenance/repair-parking spaces</v>
          </cell>
        </row>
        <row r="431">
          <cell r="B431">
            <v>428</v>
          </cell>
          <cell r="C431" t="str">
            <v>Summe der geplanten Maßnahmen</v>
          </cell>
          <cell r="D431" t="str">
            <v>suma planowanych działań</v>
          </cell>
          <cell r="E431" t="str">
            <v>a tervezett munkák összege</v>
          </cell>
          <cell r="G431" t="str">
            <v>Toplam planlanmış önlemler</v>
          </cell>
          <cell r="J431" t="str">
            <v>Total of planned measures</v>
          </cell>
        </row>
        <row r="432">
          <cell r="B432">
            <v>429</v>
          </cell>
          <cell r="C432" t="str">
            <v>Zwischensumme</v>
          </cell>
          <cell r="D432" t="str">
            <v>suma częściowa</v>
          </cell>
          <cell r="E432" t="str">
            <v>részösszeg</v>
          </cell>
          <cell r="G432" t="str">
            <v>Ara toplam</v>
          </cell>
          <cell r="J432" t="str">
            <v>Subtotal</v>
          </cell>
        </row>
        <row r="433">
          <cell r="B433">
            <v>430</v>
          </cell>
          <cell r="C433" t="str">
            <v>Wartung Parkdecks</v>
          </cell>
          <cell r="D433" t="str">
            <v>konserwacja parkingu</v>
          </cell>
          <cell r="E433" t="str">
            <v>parkoló szintek karbantartása</v>
          </cell>
          <cell r="G433" t="str">
            <v>Otopark bakımı</v>
          </cell>
          <cell r="J433" t="str">
            <v>Maintenance of car park</v>
          </cell>
        </row>
        <row r="434">
          <cell r="B434">
            <v>431</v>
          </cell>
          <cell r="C434" t="str">
            <v>Wartung / sonstige Reparaturen</v>
          </cell>
          <cell r="D434" t="str">
            <v>konserwacja / inne reparacje (naprawy)</v>
          </cell>
          <cell r="E434" t="str">
            <v>Karbantartás/egyéb javítások</v>
          </cell>
          <cell r="G434" t="str">
            <v>Bakım / diğer onarımlar</v>
          </cell>
          <cell r="J434" t="str">
            <v>Maintenance/ other repairs</v>
          </cell>
        </row>
        <row r="435">
          <cell r="B435">
            <v>432</v>
          </cell>
          <cell r="C435" t="str">
            <v>technische Anlagen Parkhaus</v>
          </cell>
          <cell r="D435" t="str">
            <v>techniczne urządzenia parkingu</v>
          </cell>
          <cell r="E435" t="str">
            <v>parkolóház műszaki berendezései</v>
          </cell>
          <cell r="G435" t="str">
            <v>Otopark teknik tesisat ve tertibatı</v>
          </cell>
          <cell r="J435" t="str">
            <v>Technical installations in car park</v>
          </cell>
        </row>
        <row r="436">
          <cell r="B436">
            <v>433</v>
          </cell>
          <cell r="C436" t="str">
            <v>Taumittelsprühanlage</v>
          </cell>
          <cell r="D436" t="str">
            <v>tryskaczowa instalacja przeciwoblodzeniowa</v>
          </cell>
          <cell r="E436" t="str">
            <v>jégolvasztószert szóró berendezés</v>
          </cell>
          <cell r="G436" t="str">
            <v>Buz çözücü püskürtme tertibatı</v>
          </cell>
          <cell r="J436" t="str">
            <v>Ice-thawing spray installations</v>
          </cell>
        </row>
        <row r="437">
          <cell r="B437">
            <v>434</v>
          </cell>
          <cell r="C437" t="str">
            <v>Rampenheizung</v>
          </cell>
          <cell r="D437" t="str">
            <v>ogrzewanie rampy</v>
          </cell>
          <cell r="E437" t="str">
            <v>rámpafűtés</v>
          </cell>
          <cell r="G437" t="str">
            <v>Rampa ısıtması</v>
          </cell>
          <cell r="J437" t="str">
            <v>Ramp heating</v>
          </cell>
        </row>
        <row r="438">
          <cell r="B438">
            <v>435</v>
          </cell>
          <cell r="C438" t="str">
            <v>Versicherungen</v>
          </cell>
          <cell r="D438" t="str">
            <v>ubezpieczenia</v>
          </cell>
          <cell r="E438" t="str">
            <v>BIZTOSÍTÁSI DÍJAK</v>
          </cell>
          <cell r="G438" t="str">
            <v>Sigortalar</v>
          </cell>
          <cell r="J438" t="str">
            <v>Insurances</v>
          </cell>
        </row>
        <row r="439">
          <cell r="B439">
            <v>436</v>
          </cell>
          <cell r="C439" t="str">
            <v>Grundsteuer</v>
          </cell>
          <cell r="D439" t="str">
            <v>podatek gruntowy</v>
          </cell>
          <cell r="E439" t="str">
            <v>Építményadó</v>
          </cell>
          <cell r="G439" t="str">
            <v>Yerel vergiler</v>
          </cell>
          <cell r="J439" t="str">
            <v>Local taxes</v>
          </cell>
        </row>
        <row r="440">
          <cell r="B440">
            <v>437</v>
          </cell>
          <cell r="C440" t="str">
            <v>Ausbaubeiträge</v>
          </cell>
          <cell r="D440" t="str">
            <v>wkład dla rozszerzenia budowlany</v>
          </cell>
          <cell r="E440" t="str">
            <v>kiépítési hozzájárulás</v>
          </cell>
          <cell r="G440" t="str">
            <v>Genişleme ve yeni yapılanma çalışmaları için katkı</v>
          </cell>
          <cell r="J440" t="str">
            <v>Contributions for extensions</v>
          </cell>
        </row>
        <row r="441">
          <cell r="B441">
            <v>438</v>
          </cell>
          <cell r="C441" t="str">
            <v>Allgemeine Verwaltung gesamt</v>
          </cell>
          <cell r="D441" t="str">
            <v>suma ogólna kosztów administracji</v>
          </cell>
          <cell r="E441" t="str">
            <v>általános igazgatási költség</v>
          </cell>
          <cell r="G441" t="str">
            <v>Toplam genel idari işler</v>
          </cell>
          <cell r="J441" t="str">
            <v>General administration in total</v>
          </cell>
        </row>
        <row r="442">
          <cell r="B442">
            <v>439</v>
          </cell>
          <cell r="C442" t="str">
            <v>Telefon / Fax</v>
          </cell>
          <cell r="D442" t="str">
            <v>telefon, fax</v>
          </cell>
          <cell r="E442" t="str">
            <v>telefon/fax</v>
          </cell>
          <cell r="G442" t="str">
            <v>Telefon / Faks</v>
          </cell>
          <cell r="J442" t="str">
            <v>Telephone/fax</v>
          </cell>
        </row>
        <row r="443">
          <cell r="B443">
            <v>440</v>
          </cell>
          <cell r="C443" t="str">
            <v>Porti</v>
          </cell>
          <cell r="D443" t="str">
            <v>opłaty pocztowe</v>
          </cell>
          <cell r="E443" t="str">
            <v>bélyegek</v>
          </cell>
          <cell r="G443" t="str">
            <v>Posta</v>
          </cell>
          <cell r="J443" t="str">
            <v>Postage</v>
          </cell>
        </row>
        <row r="444">
          <cell r="B444">
            <v>441</v>
          </cell>
          <cell r="C444" t="str">
            <v>Bewirtung</v>
          </cell>
          <cell r="D444" t="str">
            <v>poczęstunek</v>
          </cell>
          <cell r="E444" t="str">
            <v>vendéglátás</v>
          </cell>
          <cell r="G444" t="str">
            <v>Ağırlama masrafları</v>
          </cell>
          <cell r="J444" t="str">
            <v>Entertaining</v>
          </cell>
        </row>
        <row r="445">
          <cell r="B445">
            <v>442</v>
          </cell>
          <cell r="C445" t="str">
            <v>Büromaterial</v>
          </cell>
          <cell r="D445" t="str">
            <v>materiały biurowe</v>
          </cell>
          <cell r="E445" t="str">
            <v>irodaszer</v>
          </cell>
          <cell r="G445" t="str">
            <v>Ofis giderleri</v>
          </cell>
          <cell r="J445" t="str">
            <v>Office stationery</v>
          </cell>
        </row>
        <row r="446">
          <cell r="B446">
            <v>443</v>
          </cell>
          <cell r="C446" t="str">
            <v>Raummiete</v>
          </cell>
          <cell r="D446" t="str">
            <v>czynsz za pomieszczenia</v>
          </cell>
          <cell r="E446" t="str">
            <v>helyiségbérlet</v>
          </cell>
          <cell r="G446" t="str">
            <v>Oda kirası</v>
          </cell>
          <cell r="J446" t="str">
            <v>Room rent</v>
          </cell>
        </row>
        <row r="447">
          <cell r="B447">
            <v>444</v>
          </cell>
          <cell r="C447" t="str">
            <v>Sonstige Kosten</v>
          </cell>
          <cell r="D447" t="str">
            <v xml:space="preserve">inne koszty </v>
          </cell>
          <cell r="E447" t="str">
            <v>egyébköltségek</v>
          </cell>
          <cell r="G447" t="str">
            <v>Diğer maliyetler</v>
          </cell>
          <cell r="J447" t="str">
            <v>Other costs</v>
          </cell>
        </row>
        <row r="448">
          <cell r="B448">
            <v>445</v>
          </cell>
          <cell r="C448" t="str">
            <v>Fremdleistungen</v>
          </cell>
          <cell r="D448" t="str">
            <v>usługi zewnętrzne</v>
          </cell>
          <cell r="E448" t="str">
            <v>külsős szolgáltatás</v>
          </cell>
          <cell r="G448" t="str">
            <v>Dışarıdan alınan servisler</v>
          </cell>
          <cell r="J448" t="str">
            <v>Outsourced services</v>
          </cell>
        </row>
        <row r="449">
          <cell r="B449">
            <v>446</v>
          </cell>
          <cell r="C449" t="str">
            <v>.</v>
          </cell>
          <cell r="D449" t="str">
            <v>.</v>
          </cell>
        </row>
        <row r="450">
          <cell r="B450">
            <v>447</v>
          </cell>
          <cell r="C450" t="str">
            <v>.</v>
          </cell>
          <cell r="D450" t="str">
            <v>.</v>
          </cell>
        </row>
        <row r="451">
          <cell r="B451">
            <v>448</v>
          </cell>
          <cell r="C451" t="str">
            <v>.</v>
          </cell>
          <cell r="D451" t="str">
            <v>.</v>
          </cell>
        </row>
        <row r="452">
          <cell r="B452">
            <v>449</v>
          </cell>
          <cell r="C452" t="str">
            <v>.</v>
          </cell>
          <cell r="D452" t="str">
            <v>.</v>
          </cell>
        </row>
        <row r="453">
          <cell r="B453">
            <v>450</v>
          </cell>
          <cell r="C453" t="str">
            <v>Gesamtsumme ohne Heizung</v>
          </cell>
          <cell r="D453" t="str">
            <v>suma ogólna bez ogrzewania</v>
          </cell>
          <cell r="E453" t="str">
            <v>teljes összeg fűtés nélkül</v>
          </cell>
          <cell r="G453" t="str">
            <v>Isıtma hariç toplam maliyet</v>
          </cell>
          <cell r="J453" t="str">
            <v>Total cost without heating</v>
          </cell>
        </row>
        <row r="454">
          <cell r="B454">
            <v>451</v>
          </cell>
          <cell r="C454" t="str">
            <v>Zusammenfassung</v>
          </cell>
          <cell r="D454" t="str">
            <v>streszczenie</v>
          </cell>
          <cell r="E454" t="str">
            <v>összefoglalás</v>
          </cell>
          <cell r="G454" t="str">
            <v>Özet</v>
          </cell>
          <cell r="J454" t="str">
            <v>Summary</v>
          </cell>
        </row>
        <row r="455">
          <cell r="B455">
            <v>452</v>
          </cell>
          <cell r="C455" t="str">
            <v>Personen- / Lastenaufzüge, Fahrtreppen</v>
          </cell>
          <cell r="D455" t="str">
            <v>windy osobowe, towarowe, schody ruchome</v>
          </cell>
          <cell r="E455" t="str">
            <v>személy- /teherfelvonók, mozgólépcsők</v>
          </cell>
          <cell r="G455" t="str">
            <v>Yolcu / Yük asansörleri, yürüyen merdivenler</v>
          </cell>
          <cell r="J455" t="str">
            <v>Passenger/goods lifts,escalators</v>
          </cell>
        </row>
        <row r="456">
          <cell r="B456">
            <v>453</v>
          </cell>
          <cell r="C456" t="str">
            <v>Innen- u. Glasreinigung</v>
          </cell>
          <cell r="D456" t="str">
            <v>czyszczenie wewnętrzne i szklanych powierzchni</v>
          </cell>
          <cell r="E456" t="str">
            <v>belső- és üvegtisztítás</v>
          </cell>
          <cell r="G456" t="str">
            <v>İç mekan ve cam temizliği</v>
          </cell>
          <cell r="J456" t="str">
            <v>Indoor and glass cleaning</v>
          </cell>
        </row>
        <row r="457">
          <cell r="B457">
            <v>454</v>
          </cell>
          <cell r="C457" t="str">
            <v>Sonstige übrige Nebenkosten</v>
          </cell>
          <cell r="D457" t="str">
            <v>pozostałe koszty eksploatacji</v>
          </cell>
          <cell r="E457" t="str">
            <v>egyéb fennmaradó mellékköltség</v>
          </cell>
          <cell r="G457" t="str">
            <v>Diğer servis maliyetleri</v>
          </cell>
          <cell r="J457" t="str">
            <v>Other remaining service costs</v>
          </cell>
        </row>
        <row r="458">
          <cell r="B458">
            <v>455</v>
          </cell>
          <cell r="C458" t="str">
            <v>Nebenkosten gesamt ohne Heizung</v>
          </cell>
          <cell r="D458" t="str">
            <v>koszty ekspoatacji bez ogrzewania</v>
          </cell>
          <cell r="E458" t="str">
            <v>mellékköltség összesen fűtés nélkül</v>
          </cell>
          <cell r="G458" t="str">
            <v>Isıtma hariç toplam servis maliyetleri</v>
          </cell>
          <cell r="J458" t="str">
            <v>Service costs in total without heating</v>
          </cell>
        </row>
        <row r="459">
          <cell r="B459">
            <v>456</v>
          </cell>
        </row>
        <row r="460">
          <cell r="B460">
            <v>457</v>
          </cell>
        </row>
        <row r="461">
          <cell r="B461">
            <v>458</v>
          </cell>
        </row>
        <row r="462">
          <cell r="B462">
            <v>459</v>
          </cell>
        </row>
        <row r="463">
          <cell r="B463">
            <v>460</v>
          </cell>
          <cell r="C463" t="str">
            <v>.</v>
          </cell>
          <cell r="D463" t="str">
            <v>.</v>
          </cell>
        </row>
        <row r="464">
          <cell r="B464">
            <v>461</v>
          </cell>
          <cell r="C464" t="str">
            <v>.</v>
          </cell>
          <cell r="D464" t="str">
            <v>.</v>
          </cell>
        </row>
        <row r="465">
          <cell r="B465">
            <v>462</v>
          </cell>
          <cell r="C465" t="str">
            <v>.</v>
          </cell>
          <cell r="D465" t="str">
            <v>.</v>
          </cell>
        </row>
        <row r="466">
          <cell r="B466">
            <v>463</v>
          </cell>
          <cell r="C466" t="str">
            <v>.</v>
          </cell>
          <cell r="D466" t="str">
            <v>.</v>
          </cell>
        </row>
        <row r="467">
          <cell r="B467">
            <v>464</v>
          </cell>
          <cell r="C467" t="str">
            <v>.</v>
          </cell>
          <cell r="D467" t="str">
            <v>.</v>
          </cell>
        </row>
        <row r="468">
          <cell r="B468">
            <v>465</v>
          </cell>
          <cell r="C468" t="str">
            <v>.</v>
          </cell>
          <cell r="D468" t="str">
            <v>.</v>
          </cell>
        </row>
        <row r="469">
          <cell r="B469">
            <v>466</v>
          </cell>
          <cell r="C469" t="str">
            <v>.</v>
          </cell>
          <cell r="D469" t="str">
            <v>.</v>
          </cell>
        </row>
        <row r="470">
          <cell r="B470">
            <v>467</v>
          </cell>
          <cell r="C470" t="str">
            <v>INVESTITIONS- und INSTANDHALTUNGS - HOCHRECHNUNG</v>
          </cell>
          <cell r="D470" t="str">
            <v>forecast inwestycji i konserwacji</v>
          </cell>
          <cell r="E470" t="str">
            <v>beruházási- és karbantartási előzetes elszámolás</v>
          </cell>
          <cell r="G470" t="str">
            <v>YATIRIM VE BAKIM - TAHMİN</v>
          </cell>
          <cell r="J470" t="str">
            <v>INVESTMENT AND MAINTENANCE -FORECAST</v>
          </cell>
        </row>
        <row r="471">
          <cell r="B471">
            <v>468</v>
          </cell>
          <cell r="C471" t="str">
            <v>INVESTITIONS- und INSTANDHALTUNGS - PLAN</v>
          </cell>
          <cell r="D471" t="str">
            <v>plan inwestycji i konserwacji</v>
          </cell>
          <cell r="E471" t="str">
            <v>beruházási- és karbantartási terv</v>
          </cell>
          <cell r="G471" t="str">
            <v>YATIRIM VE BAKIM - PLAN</v>
          </cell>
          <cell r="J471" t="str">
            <v>INVESTMENT AND MAINTENANCE -PLAN</v>
          </cell>
        </row>
        <row r="472">
          <cell r="B472">
            <v>469</v>
          </cell>
          <cell r="C472" t="str">
            <v>INVESTITIONS- und INSTANDHALTUNGS - HOCHRECHNUNG</v>
          </cell>
          <cell r="D472" t="str">
            <v>forecast inwestycji i konserwacji</v>
          </cell>
          <cell r="E472" t="str">
            <v>beruházási- és karbantartási előzetes elszámolás</v>
          </cell>
          <cell r="G472" t="str">
            <v>YATIRIM VE BAKIM - TAHMİN</v>
          </cell>
          <cell r="J472" t="str">
            <v>INVESTMENT AND MAINTENANCE -FORECAST</v>
          </cell>
        </row>
        <row r="473">
          <cell r="B473">
            <v>470</v>
          </cell>
          <cell r="C473" t="str">
            <v>Objekt:</v>
          </cell>
          <cell r="D473" t="str">
            <v>obiekt</v>
          </cell>
          <cell r="E473" t="str">
            <v>objektum, épület</v>
          </cell>
          <cell r="G473" t="str">
            <v>Lokasyon / AVM</v>
          </cell>
          <cell r="J473" t="str">
            <v>Property/Object</v>
          </cell>
        </row>
        <row r="474">
          <cell r="B474">
            <v>471</v>
          </cell>
          <cell r="C474" t="str">
            <v>Gesellschaft:</v>
          </cell>
          <cell r="D474" t="str">
            <v>spółka</v>
          </cell>
          <cell r="E474" t="str">
            <v>társaság</v>
          </cell>
          <cell r="G474" t="str">
            <v>Şirket</v>
          </cell>
          <cell r="J474" t="str">
            <v>Company</v>
          </cell>
        </row>
        <row r="475">
          <cell r="B475">
            <v>472</v>
          </cell>
          <cell r="C475" t="str">
            <v>Kostenart:</v>
          </cell>
          <cell r="D475" t="str">
            <v xml:space="preserve">rodzaj kosztów </v>
          </cell>
          <cell r="E475" t="str">
            <v>költségnem</v>
          </cell>
          <cell r="G475" t="str">
            <v>Maliyet türü</v>
          </cell>
          <cell r="J475" t="str">
            <v>Type of costs</v>
          </cell>
        </row>
        <row r="476">
          <cell r="B476">
            <v>473</v>
          </cell>
          <cell r="C476" t="str">
            <v>Rentable Investition</v>
          </cell>
          <cell r="D476" t="str">
            <v>rentowane inwestycje</v>
          </cell>
          <cell r="E476" t="str">
            <v>megtérülő beruházás</v>
          </cell>
          <cell r="G476" t="str">
            <v>Karlı Yatırım</v>
          </cell>
          <cell r="J476" t="str">
            <v>Profitable investment</v>
          </cell>
        </row>
        <row r="477">
          <cell r="B477">
            <v>474</v>
          </cell>
          <cell r="C477" t="str">
            <v>Notwendige Investition</v>
          </cell>
          <cell r="D477" t="str">
            <v>niezbędne inwestycje</v>
          </cell>
          <cell r="E477" t="str">
            <v>szükséges beruházás</v>
          </cell>
          <cell r="G477" t="str">
            <v>Gerekli yatırım</v>
          </cell>
          <cell r="J477" t="str">
            <v>Necessary investment</v>
          </cell>
        </row>
        <row r="478">
          <cell r="B478">
            <v>475</v>
          </cell>
          <cell r="C478" t="str">
            <v>Wirtschaftsplan</v>
          </cell>
          <cell r="D478" t="str">
            <v>plan gospodarki</v>
          </cell>
          <cell r="E478" t="str">
            <v>gazdálkodási terv</v>
          </cell>
          <cell r="G478" t="str">
            <v>Bütçe</v>
          </cell>
          <cell r="J478" t="str">
            <v>Budget</v>
          </cell>
        </row>
        <row r="479">
          <cell r="B479">
            <v>476</v>
          </cell>
          <cell r="C479" t="str">
            <v>Instandhaltung</v>
          </cell>
          <cell r="D479" t="str">
            <v>utrzymanie i konserwacja</v>
          </cell>
          <cell r="E479" t="str">
            <v>karbantartás</v>
          </cell>
          <cell r="G479" t="str">
            <v>Bakım</v>
          </cell>
          <cell r="J479" t="str">
            <v>Maintenance</v>
          </cell>
        </row>
        <row r="480">
          <cell r="B480">
            <v>477</v>
          </cell>
          <cell r="C480" t="str">
            <v>Sonderinstandhaltung</v>
          </cell>
          <cell r="D480" t="str">
            <v>specjalne utrzymania i koserwacja</v>
          </cell>
          <cell r="E480" t="str">
            <v>rendkívüli karbantartás</v>
          </cell>
          <cell r="G480" t="str">
            <v>Özel bakımlar</v>
          </cell>
          <cell r="J480" t="str">
            <v>Special maintenance</v>
          </cell>
        </row>
        <row r="481">
          <cell r="B481">
            <v>478</v>
          </cell>
          <cell r="C481" t="str">
            <v>Umlage</v>
          </cell>
          <cell r="D481" t="str">
            <v>rozłożenie kosztów eksploatacji</v>
          </cell>
          <cell r="E481" t="str">
            <v>továbbterhelés</v>
          </cell>
          <cell r="G481" t="str">
            <v>Servis maliyetlerinin dağılımı</v>
          </cell>
          <cell r="J481" t="str">
            <v>Distribution of service costs</v>
          </cell>
        </row>
        <row r="482">
          <cell r="B482">
            <v>479</v>
          </cell>
          <cell r="C482" t="str">
            <v>Sonderumlage</v>
          </cell>
          <cell r="D482" t="str">
            <v>rozłożenie specialnych kosztów eksploatacji</v>
          </cell>
          <cell r="E482" t="str">
            <v>rendkívüli továbbterhelés</v>
          </cell>
          <cell r="G482" t="str">
            <v>Özel durumlarda servis maliyetlerinin dağılımı</v>
          </cell>
          <cell r="J482" t="str">
            <v>Distribution of service costs in special cases</v>
          </cell>
        </row>
        <row r="483">
          <cell r="B483">
            <v>480</v>
          </cell>
          <cell r="C483" t="str">
            <v>Betriebskosten</v>
          </cell>
          <cell r="D483" t="str">
            <v>działalności</v>
          </cell>
          <cell r="E483" t="str">
            <v>üzemeltetési költség</v>
          </cell>
          <cell r="G483" t="str">
            <v>Operasyonel maliyetler</v>
          </cell>
          <cell r="J483" t="str">
            <v xml:space="preserve">Operating costs </v>
          </cell>
        </row>
        <row r="484">
          <cell r="B484">
            <v>481</v>
          </cell>
          <cell r="C484" t="str">
            <v>Keine Sonderregelung</v>
          </cell>
          <cell r="D484" t="str">
            <v>żadna regulacja spezialna</v>
          </cell>
          <cell r="E484" t="str">
            <v>nincs külön szabályozás</v>
          </cell>
          <cell r="G484" t="str">
            <v>İstisnai düzenlemeler yok</v>
          </cell>
          <cell r="J484" t="str">
            <v>No exceptional arrangements</v>
          </cell>
        </row>
        <row r="485">
          <cell r="B485">
            <v>482</v>
          </cell>
          <cell r="C485" t="str">
            <v>Parkhausalter: (in Jahren)</v>
          </cell>
          <cell r="D485" t="str">
            <v>wiek parkingu ( roki)</v>
          </cell>
          <cell r="E485" t="str">
            <v>parkolóház kora (évben megadva)</v>
          </cell>
          <cell r="G485" t="str">
            <v>Otopark yaşı (sene olarak)</v>
          </cell>
          <cell r="J485" t="str">
            <v>Age of car park (in years)</v>
          </cell>
        </row>
        <row r="486">
          <cell r="B486">
            <v>483</v>
          </cell>
          <cell r="C486" t="str">
            <v>Abrechnungszeitraum :</v>
          </cell>
          <cell r="D486" t="str">
            <v>okres obrachunkowy</v>
          </cell>
          <cell r="E486" t="str">
            <v>elszámolási időszak</v>
          </cell>
          <cell r="G486" t="str">
            <v>Hesaplama dönemi</v>
          </cell>
          <cell r="J486" t="str">
            <v>Settlement period</v>
          </cell>
        </row>
        <row r="487">
          <cell r="B487">
            <v>484</v>
          </cell>
          <cell r="C487" t="str">
            <v>Eröffnung :</v>
          </cell>
          <cell r="D487" t="str">
            <v>otwarcie</v>
          </cell>
          <cell r="E487" t="str">
            <v>nyitás</v>
          </cell>
          <cell r="G487" t="str">
            <v>Açılış</v>
          </cell>
          <cell r="J487" t="str">
            <v>Opening</v>
          </cell>
        </row>
        <row r="488">
          <cell r="B488">
            <v>485</v>
          </cell>
          <cell r="C488" t="str">
            <v>letzte Umstrukturierung:</v>
          </cell>
          <cell r="D488" t="str">
            <v>ostatnie przekształcenie</v>
          </cell>
          <cell r="E488" t="str">
            <v>utolsó átalakítás</v>
          </cell>
          <cell r="G488" t="str">
            <v>En son inşai yeniden yapılanma</v>
          </cell>
          <cell r="J488" t="str">
            <v>Last restructuring</v>
          </cell>
        </row>
        <row r="489">
          <cell r="B489">
            <v>486</v>
          </cell>
          <cell r="C489" t="str">
            <v>Objektalter:</v>
          </cell>
          <cell r="D489" t="str">
            <v>wiek objektu</v>
          </cell>
          <cell r="E489" t="str">
            <v>objektum kora</v>
          </cell>
          <cell r="G489" t="str">
            <v>Lokasyon / AVM'nin yaşı</v>
          </cell>
          <cell r="J489" t="str">
            <v>Age of property/object</v>
          </cell>
        </row>
        <row r="490">
          <cell r="B490">
            <v>487</v>
          </cell>
          <cell r="C490" t="str">
            <v>Jahr</v>
          </cell>
          <cell r="D490" t="str">
            <v>rok</v>
          </cell>
          <cell r="E490" t="str">
            <v>év</v>
          </cell>
          <cell r="G490" t="str">
            <v>Yıl</v>
          </cell>
          <cell r="J490" t="str">
            <v>Year</v>
          </cell>
        </row>
        <row r="491">
          <cell r="B491">
            <v>488</v>
          </cell>
          <cell r="C491" t="str">
            <v>Jahre</v>
          </cell>
          <cell r="D491" t="str">
            <v>roki</v>
          </cell>
          <cell r="E491" t="str">
            <v>évek</v>
          </cell>
          <cell r="G491" t="str">
            <v>Yıllar</v>
          </cell>
          <cell r="J491" t="str">
            <v>Years old</v>
          </cell>
        </row>
        <row r="492">
          <cell r="B492">
            <v>489</v>
          </cell>
          <cell r="C492" t="str">
            <v>Bauwerk:</v>
          </cell>
          <cell r="D492" t="str">
            <v>budowla</v>
          </cell>
          <cell r="E492" t="str">
            <v>építkezés</v>
          </cell>
          <cell r="G492" t="str">
            <v>Bina</v>
          </cell>
          <cell r="J492" t="str">
            <v>Building</v>
          </cell>
        </row>
        <row r="493">
          <cell r="B493">
            <v>490</v>
          </cell>
          <cell r="C493" t="str">
            <v>lfd. Nr.</v>
          </cell>
          <cell r="D493" t="str">
            <v>numer porządkowy</v>
          </cell>
          <cell r="E493" t="str">
            <v>sorszám</v>
          </cell>
          <cell r="G493" t="str">
            <v>Seri Numarası</v>
          </cell>
          <cell r="J493" t="str">
            <v>Serial number</v>
          </cell>
        </row>
        <row r="494">
          <cell r="B494">
            <v>491</v>
          </cell>
          <cell r="C494" t="str">
            <v>Einzelmaßnahmen</v>
          </cell>
          <cell r="D494" t="str">
            <v>pojedyńcze działania</v>
          </cell>
          <cell r="E494" t="str">
            <v>egyedi intézkedések</v>
          </cell>
          <cell r="G494" t="str">
            <v>Bireysel önlemler</v>
          </cell>
          <cell r="J494" t="str">
            <v>Individual measures</v>
          </cell>
        </row>
        <row r="495">
          <cell r="B495">
            <v>492</v>
          </cell>
          <cell r="C495" t="str">
            <v>KoGr.</v>
          </cell>
          <cell r="D495" t="str">
            <v>grupa kosztów</v>
          </cell>
          <cell r="E495" t="str">
            <v>számlaszám</v>
          </cell>
          <cell r="G495" t="str">
            <v>Maliyet grubu</v>
          </cell>
          <cell r="J495" t="str">
            <v>Cost group</v>
          </cell>
        </row>
        <row r="496">
          <cell r="B496">
            <v>493</v>
          </cell>
          <cell r="C496" t="str">
            <v xml:space="preserve">Plan </v>
          </cell>
          <cell r="D496" t="str">
            <v>plan</v>
          </cell>
          <cell r="E496" t="str">
            <v>terv</v>
          </cell>
          <cell r="G496" t="str">
            <v xml:space="preserve">Plan </v>
          </cell>
          <cell r="J496" t="str">
            <v>Plan</v>
          </cell>
        </row>
        <row r="497">
          <cell r="B497">
            <v>494</v>
          </cell>
          <cell r="C497" t="str">
            <v xml:space="preserve">Auftrag  </v>
          </cell>
          <cell r="D497" t="str">
            <v>zamówienie</v>
          </cell>
          <cell r="E497" t="str">
            <v>megbízás</v>
          </cell>
          <cell r="G497" t="str">
            <v>Taahhüt edilen iş</v>
          </cell>
          <cell r="J497" t="str">
            <v>Contract</v>
          </cell>
        </row>
        <row r="498">
          <cell r="B498">
            <v>495</v>
          </cell>
          <cell r="C498" t="str">
            <v>erteilt</v>
          </cell>
          <cell r="D498" t="str">
            <v>udzielone</v>
          </cell>
          <cell r="E498" t="str">
            <v>kiadva</v>
          </cell>
          <cell r="G498" t="str">
            <v>Verildi (taahhüt edilen iş için)</v>
          </cell>
          <cell r="J498" t="str">
            <v>granted to</v>
          </cell>
        </row>
        <row r="499">
          <cell r="B499">
            <v>496</v>
          </cell>
          <cell r="C499" t="str">
            <v>noch zu beauftragen</v>
          </cell>
          <cell r="D499" t="str">
            <v>do zlecenia</v>
          </cell>
          <cell r="E499" t="str">
            <v>még megrendelendő</v>
          </cell>
          <cell r="G499" t="str">
            <v>Verilecek (taahhüt edilen iş için)</v>
          </cell>
          <cell r="J499" t="str">
            <v>still to be granted to</v>
          </cell>
        </row>
        <row r="500">
          <cell r="B500">
            <v>497</v>
          </cell>
          <cell r="C500" t="str">
            <v>Summe     (4 + 5)</v>
          </cell>
          <cell r="D500" t="str">
            <v>suma</v>
          </cell>
          <cell r="E500" t="str">
            <v>4 + 5 összege</v>
          </cell>
          <cell r="G500" t="str">
            <v>(4 + 5) Toplamı</v>
          </cell>
          <cell r="J500" t="str">
            <v>Sum (4+5)</v>
          </cell>
        </row>
        <row r="501">
          <cell r="B501">
            <v>498</v>
          </cell>
          <cell r="C501" t="str">
            <v xml:space="preserve">Zahlung </v>
          </cell>
          <cell r="D501" t="str">
            <v>zapłata</v>
          </cell>
          <cell r="E501" t="str">
            <v>fizetés</v>
          </cell>
          <cell r="G501" t="str">
            <v>Ödeme:</v>
          </cell>
          <cell r="J501" t="str">
            <v>Payment</v>
          </cell>
        </row>
        <row r="502">
          <cell r="B502">
            <v>499</v>
          </cell>
          <cell r="C502" t="str">
            <v>geleistet</v>
          </cell>
          <cell r="D502" t="str">
            <v>rozliczone</v>
          </cell>
          <cell r="E502" t="str">
            <v>teljesítve</v>
          </cell>
          <cell r="G502" t="str">
            <v>yapıldı (ödeme için)</v>
          </cell>
          <cell r="J502" t="str">
            <v>Effected</v>
          </cell>
        </row>
        <row r="503">
          <cell r="B503">
            <v>500</v>
          </cell>
          <cell r="C503" t="str">
            <v>Bemerkungen:</v>
          </cell>
          <cell r="D503" t="str">
            <v>uwagi</v>
          </cell>
          <cell r="E503" t="str">
            <v>megjegyzések</v>
          </cell>
          <cell r="G503" t="str">
            <v>Yorumlar:</v>
          </cell>
          <cell r="J503" t="str">
            <v>Comments:</v>
          </cell>
        </row>
        <row r="504">
          <cell r="B504">
            <v>501</v>
          </cell>
          <cell r="C504" t="str">
            <v>Überschritten:</v>
          </cell>
          <cell r="D504" t="str">
            <v>tytuł</v>
          </cell>
          <cell r="E504" t="str">
            <v>túllépni</v>
          </cell>
          <cell r="G504" t="str">
            <v>aşılmış</v>
          </cell>
          <cell r="J504" t="str">
            <v>Overdrawn:</v>
          </cell>
        </row>
        <row r="505">
          <cell r="B505">
            <v>502</v>
          </cell>
          <cell r="C505" t="str">
            <v>Freies Limit:</v>
          </cell>
          <cell r="D505" t="str">
            <v>wolny limit</v>
          </cell>
          <cell r="E505" t="str">
            <v>szabad határ</v>
          </cell>
          <cell r="G505" t="str">
            <v>Harcanabilir Miktar:</v>
          </cell>
          <cell r="J505" t="str">
            <v>Free limit:</v>
          </cell>
        </row>
        <row r="506">
          <cell r="B506">
            <v>503</v>
          </cell>
          <cell r="C506" t="str">
            <v>Gesamt:</v>
          </cell>
          <cell r="D506" t="str">
            <v>koszty całkowite</v>
          </cell>
          <cell r="E506" t="str">
            <v>összes</v>
          </cell>
          <cell r="G506" t="str">
            <v>Toplam:</v>
          </cell>
          <cell r="J506" t="str">
            <v>Total:</v>
          </cell>
        </row>
        <row r="507">
          <cell r="B507">
            <v>504</v>
          </cell>
          <cell r="C507" t="str">
            <v>Übertrag:</v>
          </cell>
          <cell r="D507" t="str">
            <v>suma do przeniesienia</v>
          </cell>
          <cell r="E507" t="str">
            <v>átvitel</v>
          </cell>
          <cell r="G507" t="str">
            <v>Devreden bakiye</v>
          </cell>
          <cell r="J507" t="str">
            <v>Balance carried:</v>
          </cell>
        </row>
        <row r="508">
          <cell r="B508">
            <v>505</v>
          </cell>
          <cell r="C508" t="str">
            <v>Bearbeiter:</v>
          </cell>
          <cell r="D508" t="str">
            <v>referent</v>
          </cell>
          <cell r="E508" t="str">
            <v>feldolgozó</v>
          </cell>
          <cell r="G508" t="str">
            <v>Sorumlu kişi:</v>
          </cell>
          <cell r="J508" t="str">
            <v>Person responsible:</v>
          </cell>
        </row>
        <row r="509">
          <cell r="B509">
            <v>506</v>
          </cell>
          <cell r="C509" t="str">
            <v>Stand:</v>
          </cell>
          <cell r="D509" t="str">
            <v>stan</v>
          </cell>
          <cell r="E509" t="str">
            <v>állapot</v>
          </cell>
          <cell r="G509" t="str">
            <v>Durum</v>
          </cell>
          <cell r="J509" t="str">
            <v>Status</v>
          </cell>
        </row>
        <row r="510">
          <cell r="B510">
            <v>507</v>
          </cell>
          <cell r="C510" t="str">
            <v>Druckdatum:</v>
          </cell>
          <cell r="D510" t="str">
            <v>data druku</v>
          </cell>
          <cell r="E510" t="str">
            <v>nyomtatás időpontja</v>
          </cell>
          <cell r="G510" t="str">
            <v>Hazırlanma Tarihi:</v>
          </cell>
          <cell r="J510" t="str">
            <v>Date of Print:</v>
          </cell>
        </row>
        <row r="511">
          <cell r="B511">
            <v>508</v>
          </cell>
          <cell r="C511" t="str">
            <v>Es wurden in der Tabelle Hochrechnung Kosten einer nicht zugelassenen KoGr. zugeordnet. Die Differenz wurde Der KoGr. 52411.00 zugerechnet.</v>
          </cell>
          <cell r="D511" t="str">
            <v>W tabeli forecast przyporządkowano koszty niedopuszczonej grupie kosztów.Różnicę przyporządkowano grupie 6.2411.00.</v>
          </cell>
          <cell r="E511" t="str">
            <v>Az előzetes elszámolás táblázatban szereplő költségek nem megfelelő számlaszámhoz rendelték. A különbséget az 52411.00… számlaszámra kell tenni</v>
          </cell>
          <cell r="G511" t="str">
            <v xml:space="preserve">Tahminler tablosunda maliyetler, onayı verilmeyen bir maliyet grubuna dahil edilmiştir. Aradaki fark  52411.00 maliyet grubuna aktarılmıştır. </v>
          </cell>
          <cell r="J511" t="str">
            <v>In the forecast table costs were appropriated to a cost bracket that has not been approved. The difference was included in the cost bracket 52411.00</v>
          </cell>
        </row>
        <row r="512">
          <cell r="B512">
            <v>509</v>
          </cell>
          <cell r="C512" t="str">
            <v>o Es wurden Kosten einer nicht zugelassenen KoGr. zugeordnet. Die Differenz wurde Der KoGr. 52411.00 zugerechnet.(gekennzeichnet mit o)</v>
          </cell>
          <cell r="D512" t="str">
            <v>o Przyporządkowano koszty niedopuszczonej grupie kosztów. Różnicę przyporządkowano grupie kosztów 6.2411.00 (oznaczone literą "o")</v>
          </cell>
          <cell r="E512" t="str">
            <v xml:space="preserve">A költségek nem megfelelő számlaszámhoz rendelték. A különbséget az 52411.00 számlára tették. </v>
          </cell>
          <cell r="G512" t="str">
            <v xml:space="preserve">Maliyetler, onayı verilmeyen bir maliyet grubuna dahil edilmiştir. Aradaki fark  52411.00 maliyet grubuna aktarılmıştır. </v>
          </cell>
          <cell r="J512" t="str">
            <v>The costs were appropriated to a cost bracket that has not been approved. The difference was included in the cost bracket 52411.00 (marked as o)</v>
          </cell>
        </row>
        <row r="513">
          <cell r="B513">
            <v>510</v>
          </cell>
          <cell r="C513" t="str">
            <v>Bemerkungen / Erläuterungen</v>
          </cell>
          <cell r="D513" t="str">
            <v>uwagi / wyjaśnienia</v>
          </cell>
          <cell r="E513" t="str">
            <v>megjegyzések</v>
          </cell>
          <cell r="G513" t="str">
            <v>Yorumlar / Açıklamalar</v>
          </cell>
          <cell r="J513" t="str">
            <v>Remarks/explanations</v>
          </cell>
        </row>
        <row r="514">
          <cell r="B514">
            <v>511</v>
          </cell>
          <cell r="C514" t="str">
            <v>Alle Beträge in EURO</v>
          </cell>
          <cell r="D514" t="str">
            <v>wszystkie kwoty w PLN</v>
          </cell>
          <cell r="E514" t="str">
            <v>? Alle Beträge in HUF</v>
          </cell>
          <cell r="G514" t="str">
            <v>Bütün değerler EURO cinsindendir</v>
          </cell>
          <cell r="J514" t="str">
            <v>All figures in EURO</v>
          </cell>
        </row>
        <row r="515">
          <cell r="B515">
            <v>512</v>
          </cell>
        </row>
        <row r="516">
          <cell r="B516">
            <v>513</v>
          </cell>
        </row>
        <row r="517">
          <cell r="B517">
            <v>514</v>
          </cell>
        </row>
        <row r="518">
          <cell r="B518">
            <v>515</v>
          </cell>
        </row>
        <row r="519">
          <cell r="B519">
            <v>516</v>
          </cell>
        </row>
        <row r="520">
          <cell r="B520">
            <v>517</v>
          </cell>
        </row>
        <row r="521">
          <cell r="B521">
            <v>518</v>
          </cell>
        </row>
        <row r="522">
          <cell r="B522">
            <v>519</v>
          </cell>
        </row>
        <row r="523">
          <cell r="B523">
            <v>520</v>
          </cell>
        </row>
        <row r="524">
          <cell r="B524">
            <v>521</v>
          </cell>
          <cell r="C524" t="str">
            <v>Bemerkung</v>
          </cell>
          <cell r="D524" t="str">
            <v>uwaga</v>
          </cell>
          <cell r="E524" t="str">
            <v>megjegyzés</v>
          </cell>
          <cell r="G524" t="str">
            <v>Yorumlar</v>
          </cell>
          <cell r="J524" t="str">
            <v>Remarks</v>
          </cell>
        </row>
        <row r="525">
          <cell r="B525">
            <v>522</v>
          </cell>
          <cell r="C525" t="str">
            <v>Firma</v>
          </cell>
          <cell r="D525" t="str">
            <v>firma</v>
          </cell>
          <cell r="E525" t="str">
            <v>cég</v>
          </cell>
          <cell r="G525" t="str">
            <v>Firma</v>
          </cell>
          <cell r="J525" t="str">
            <v>Company</v>
          </cell>
        </row>
        <row r="526">
          <cell r="B526">
            <v>523</v>
          </cell>
          <cell r="C526" t="str">
            <v>fällig</v>
          </cell>
          <cell r="D526" t="str">
            <v>wymagalny</v>
          </cell>
          <cell r="E526" t="str">
            <v>esedékes</v>
          </cell>
          <cell r="G526" t="str">
            <v>........ tarihine kadar</v>
          </cell>
          <cell r="J526" t="str">
            <v>Due</v>
          </cell>
        </row>
        <row r="527">
          <cell r="B527">
            <v>524</v>
          </cell>
          <cell r="C527" t="str">
            <v>Rhytm.</v>
          </cell>
          <cell r="D527" t="str">
            <v>rytm</v>
          </cell>
          <cell r="E527" t="str">
            <v>ismétlődő</v>
          </cell>
          <cell r="G527" t="str">
            <v>Sıklık</v>
          </cell>
          <cell r="J527" t="str">
            <v>Frequency</v>
          </cell>
        </row>
        <row r="528">
          <cell r="B528">
            <v>525</v>
          </cell>
          <cell r="C528" t="str">
            <v>Stand per</v>
          </cell>
          <cell r="D528" t="str">
            <v>stan</v>
          </cell>
          <cell r="E528" t="str">
            <v>állapot</v>
          </cell>
          <cell r="G528" t="str">
            <v>...'de durum</v>
          </cell>
          <cell r="J528" t="str">
            <v>Status as per</v>
          </cell>
        </row>
        <row r="529">
          <cell r="B529">
            <v>526</v>
          </cell>
          <cell r="C529" t="str">
            <v>Abgerechn.  Kosten</v>
          </cell>
          <cell r="D529" t="str">
            <v>rozliczone koszty</v>
          </cell>
          <cell r="E529" t="str">
            <v>elszámolt költségek</v>
          </cell>
          <cell r="G529" t="str">
            <v>Mahsup edilmiş maliyetler</v>
          </cell>
          <cell r="J529" t="str">
            <v>Settled costs</v>
          </cell>
        </row>
        <row r="530">
          <cell r="B530">
            <v>527</v>
          </cell>
          <cell r="C530" t="str">
            <v>Bezeichnung</v>
          </cell>
          <cell r="D530" t="str">
            <v>nazwa</v>
          </cell>
          <cell r="E530" t="str">
            <v>megnevezés</v>
          </cell>
          <cell r="G530" t="str">
            <v>Tanımlama</v>
          </cell>
          <cell r="J530" t="str">
            <v>Description</v>
          </cell>
        </row>
        <row r="531">
          <cell r="B531">
            <v>528</v>
          </cell>
          <cell r="C531" t="str">
            <v>TAPETE</v>
          </cell>
          <cell r="D531" t="str">
            <v>facility budgets</v>
          </cell>
          <cell r="E531" t="str">
            <v>költségvetés</v>
          </cell>
          <cell r="G531" t="str">
            <v>Tesis bütçeleri</v>
          </cell>
          <cell r="J531" t="str">
            <v>Facility budgets</v>
          </cell>
        </row>
        <row r="532">
          <cell r="B532">
            <v>529</v>
          </cell>
          <cell r="C532" t="str">
            <v>Energiekosten (primär)</v>
          </cell>
          <cell r="D532" t="str">
            <v>koszty energii</v>
          </cell>
          <cell r="E532" t="str">
            <v>energiaköltség (elsődleges)</v>
          </cell>
          <cell r="G532" t="str">
            <v>Enerji maliyetleri (Birincil)</v>
          </cell>
          <cell r="J532" t="str">
            <v>Energy costs (primary)</v>
          </cell>
        </row>
        <row r="533">
          <cell r="B533">
            <v>530</v>
          </cell>
          <cell r="C533" t="str">
            <v>Lüftungsanlagen Kfz-Anlagen</v>
          </cell>
          <cell r="D533" t="str">
            <v>wentylacja parkingu,łącznie z urządzeniem alarmowym ( czat)</v>
          </cell>
          <cell r="E533" t="str">
            <v>Szellőzőberendezések Kfz-berendezések</v>
          </cell>
          <cell r="G533" t="str">
            <v>Otoparklar için havalandırma tesisatı</v>
          </cell>
          <cell r="J533" t="str">
            <v xml:space="preserve">Ventilation installations for car parks </v>
          </cell>
        </row>
        <row r="534">
          <cell r="B534">
            <v>531</v>
          </cell>
          <cell r="C534" t="str">
            <v>Summe der geplanten Maßnahmen</v>
          </cell>
          <cell r="D534" t="str">
            <v>suma planowanych działań</v>
          </cell>
          <cell r="E534" t="str">
            <v>a tervezett munkák összege</v>
          </cell>
          <cell r="G534" t="str">
            <v>Toplam planlanmış önlemler</v>
          </cell>
          <cell r="J534" t="str">
            <v>Total of planned measures</v>
          </cell>
        </row>
        <row r="535">
          <cell r="B535">
            <v>532</v>
          </cell>
          <cell r="C535" t="str">
            <v>Zwischensumme</v>
          </cell>
          <cell r="D535" t="str">
            <v>suma częściowa</v>
          </cell>
          <cell r="E535" t="str">
            <v>részösszeg</v>
          </cell>
          <cell r="G535" t="str">
            <v>Ara toplam</v>
          </cell>
          <cell r="J535" t="str">
            <v>Subtotal</v>
          </cell>
        </row>
        <row r="536">
          <cell r="B536">
            <v>533</v>
          </cell>
          <cell r="C536" t="str">
            <v>Wartung</v>
          </cell>
          <cell r="D536" t="str">
            <v>konserwacja</v>
          </cell>
          <cell r="E536" t="str">
            <v>karbantartás</v>
          </cell>
          <cell r="G536" t="str">
            <v>Bakım</v>
          </cell>
          <cell r="J536" t="str">
            <v>Maintenance</v>
          </cell>
        </row>
        <row r="537">
          <cell r="B537">
            <v>534</v>
          </cell>
          <cell r="C537" t="str">
            <v>Prüfung</v>
          </cell>
          <cell r="D537" t="str">
            <v>badanie ( sprawdzanie)</v>
          </cell>
          <cell r="E537" t="str">
            <v>ellenőrzés/felülvizsgálat</v>
          </cell>
          <cell r="G537" t="str">
            <v>Denetim</v>
          </cell>
          <cell r="J537" t="str">
            <v>Inspection</v>
          </cell>
        </row>
        <row r="538">
          <cell r="B538">
            <v>535</v>
          </cell>
          <cell r="C538" t="str">
            <v>sonstige Reparaturen</v>
          </cell>
          <cell r="D538" t="str">
            <v>pozostałe naprawy</v>
          </cell>
          <cell r="E538" t="str">
            <v>egyéb javítások</v>
          </cell>
          <cell r="G538" t="str">
            <v>Diğer onarımlar</v>
          </cell>
          <cell r="J538" t="str">
            <v>Other repairs</v>
          </cell>
        </row>
        <row r="539">
          <cell r="B539">
            <v>536</v>
          </cell>
          <cell r="C539" t="str">
            <v>Gebühren Behördenprüfung</v>
          </cell>
          <cell r="D539" t="str">
            <v>opłaty za urzędowe przeglądy , kontrole</v>
          </cell>
          <cell r="E539" t="str">
            <v>Hatósági ellenőrzések díjai</v>
          </cell>
          <cell r="G539" t="str">
            <v>Yetkili makamlar tarafından yapılan denetimlerin masrafları</v>
          </cell>
          <cell r="J539" t="str">
            <v>Charges for inspections by the authorities</v>
          </cell>
        </row>
        <row r="540">
          <cell r="B540">
            <v>537</v>
          </cell>
          <cell r="C540" t="str">
            <v>Wartung</v>
          </cell>
          <cell r="D540" t="str">
            <v>konserwacja</v>
          </cell>
          <cell r="E540" t="str">
            <v>karbantartás</v>
          </cell>
          <cell r="G540" t="str">
            <v>Bakım</v>
          </cell>
          <cell r="J540" t="str">
            <v>Maintenance</v>
          </cell>
        </row>
        <row r="541">
          <cell r="B541">
            <v>538</v>
          </cell>
          <cell r="C541" t="str">
            <v>Prüfung</v>
          </cell>
          <cell r="D541" t="str">
            <v>badanie ( sprawdzanie)</v>
          </cell>
          <cell r="E541" t="str">
            <v>ellenőrzés/felülvizsgálat</v>
          </cell>
          <cell r="G541" t="str">
            <v>Denetim</v>
          </cell>
          <cell r="J541" t="str">
            <v>Inspection</v>
          </cell>
        </row>
        <row r="542">
          <cell r="B542">
            <v>539</v>
          </cell>
          <cell r="C542" t="str">
            <v>sonstige Reparaturen</v>
          </cell>
          <cell r="D542" t="str">
            <v>pozostałe naprawy</v>
          </cell>
          <cell r="E542" t="str">
            <v>egyéb javítások</v>
          </cell>
          <cell r="G542" t="str">
            <v>Diğer onarımlar</v>
          </cell>
          <cell r="J542" t="str">
            <v>Other repairs</v>
          </cell>
        </row>
        <row r="543">
          <cell r="B543">
            <v>540</v>
          </cell>
          <cell r="C543" t="str">
            <v>Stromkosten allgemein</v>
          </cell>
          <cell r="D543" t="str">
            <v>koszty prądu ogólnych areałów</v>
          </cell>
          <cell r="E543" t="str">
            <v>??</v>
          </cell>
          <cell r="G543" t="str">
            <v>Genel elektrik maliyeti</v>
          </cell>
          <cell r="J543" t="str">
            <v>Electricity costs in general</v>
          </cell>
        </row>
        <row r="544">
          <cell r="B544">
            <v>541</v>
          </cell>
          <cell r="C544" t="str">
            <v>Wasserkosten allgemein</v>
          </cell>
          <cell r="D544" t="str">
            <v>koszty wody ogólnych areałów</v>
          </cell>
          <cell r="E544" t="str">
            <v>??</v>
          </cell>
          <cell r="G544" t="str">
            <v>Genel su maliyeti</v>
          </cell>
          <cell r="J544" t="str">
            <v>Water costs in general</v>
          </cell>
        </row>
        <row r="545">
          <cell r="B545">
            <v>542</v>
          </cell>
          <cell r="C545" t="str">
            <v>Gebühr Abwasser, Siel</v>
          </cell>
          <cell r="D545" t="str">
            <v>koszty ścieków</v>
          </cell>
          <cell r="E545" t="str">
            <v>szennyvízdíjak</v>
          </cell>
          <cell r="G545" t="str">
            <v>Atık su ve kanalizasyon bedelleri</v>
          </cell>
          <cell r="J545" t="str">
            <v>Waste water and sewer charges</v>
          </cell>
        </row>
        <row r="546">
          <cell r="B546">
            <v>543</v>
          </cell>
          <cell r="C546" t="str">
            <v>Oberflächenentwässerung</v>
          </cell>
          <cell r="D546" t="str">
            <v>kanalizacja deszczowa</v>
          </cell>
          <cell r="E546" t="str">
            <v>Csapadékvízelvezetés</v>
          </cell>
          <cell r="G546" t="str">
            <v>Yüzey drenajı</v>
          </cell>
          <cell r="J546" t="str">
            <v>Surface drainage</v>
          </cell>
        </row>
        <row r="547">
          <cell r="B547">
            <v>544</v>
          </cell>
          <cell r="C547" t="str">
            <v>Entwässersleitungen</v>
          </cell>
          <cell r="D547" t="str">
            <v>instalacje kanalizacyjne</v>
          </cell>
          <cell r="E547" t="str">
            <v>Vízelvezeto vezetékek</v>
          </cell>
          <cell r="G547" t="str">
            <v>Drenaj boruları</v>
          </cell>
          <cell r="J547" t="str">
            <v>Drainage pipes</v>
          </cell>
        </row>
        <row r="548">
          <cell r="B548">
            <v>545</v>
          </cell>
          <cell r="C548" t="str">
            <v>Summe der geplanten Maßnahmen</v>
          </cell>
          <cell r="D548" t="str">
            <v>suma planowanych działań</v>
          </cell>
          <cell r="E548" t="str">
            <v>a tervezett munkák összege</v>
          </cell>
          <cell r="G548" t="str">
            <v>Toplam planlanmış önlemler</v>
          </cell>
          <cell r="J548" t="str">
            <v>Total of planned measures</v>
          </cell>
        </row>
        <row r="549">
          <cell r="B549">
            <v>546</v>
          </cell>
          <cell r="C549" t="str">
            <v>Zwischensumme</v>
          </cell>
          <cell r="D549" t="str">
            <v>suma częściowa</v>
          </cell>
          <cell r="E549" t="str">
            <v>részösszeg</v>
          </cell>
          <cell r="G549" t="str">
            <v>Ara toplam</v>
          </cell>
          <cell r="J549" t="str">
            <v>Subtotal</v>
          </cell>
        </row>
        <row r="550">
          <cell r="B550">
            <v>547</v>
          </cell>
          <cell r="C550" t="str">
            <v>Wartung</v>
          </cell>
          <cell r="D550" t="str">
            <v>konserwacja</v>
          </cell>
          <cell r="E550" t="str">
            <v>karbantartás</v>
          </cell>
          <cell r="G550" t="str">
            <v>Bakım</v>
          </cell>
          <cell r="J550" t="str">
            <v>Maintenance</v>
          </cell>
        </row>
        <row r="551">
          <cell r="B551">
            <v>548</v>
          </cell>
          <cell r="C551" t="str">
            <v>sonstige Reparaturen</v>
          </cell>
          <cell r="D551" t="str">
            <v>pozostałe naprawy</v>
          </cell>
          <cell r="E551" t="str">
            <v>egyéb javítások</v>
          </cell>
          <cell r="G551" t="str">
            <v>Diğer onarımlar</v>
          </cell>
          <cell r="J551" t="str">
            <v>Other repairs</v>
          </cell>
        </row>
        <row r="552">
          <cell r="B552">
            <v>549</v>
          </cell>
          <cell r="C552" t="str">
            <v xml:space="preserve"> Benzinabscheider</v>
          </cell>
          <cell r="D552" t="str">
            <v>separator benzyny</v>
          </cell>
          <cell r="E552" t="str">
            <v>??</v>
          </cell>
          <cell r="G552" t="str">
            <v>Yağ ve yakıt tutucuları/toplayıcıları/ayrıştırıcıları</v>
          </cell>
          <cell r="J552" t="str">
            <v>Petrol collector/trap/separators</v>
          </cell>
        </row>
        <row r="553">
          <cell r="B553">
            <v>550</v>
          </cell>
          <cell r="C553" t="str">
            <v>Wartung</v>
          </cell>
          <cell r="D553" t="str">
            <v>konserwacja</v>
          </cell>
          <cell r="E553" t="str">
            <v>karbantartás</v>
          </cell>
          <cell r="G553" t="str">
            <v>Bakım</v>
          </cell>
          <cell r="J553" t="str">
            <v>Maintenance</v>
          </cell>
        </row>
        <row r="554">
          <cell r="B554">
            <v>551</v>
          </cell>
          <cell r="C554" t="str">
            <v>sonstige Reparaturen</v>
          </cell>
          <cell r="D554" t="str">
            <v>pozostałe naprawy</v>
          </cell>
          <cell r="E554" t="str">
            <v>egyéb javítások</v>
          </cell>
          <cell r="G554" t="str">
            <v>Diğer onarımlar</v>
          </cell>
          <cell r="J554" t="str">
            <v>Other repairs</v>
          </cell>
        </row>
        <row r="555">
          <cell r="B555">
            <v>552</v>
          </cell>
          <cell r="C555" t="str">
            <v>Müllabfuhrgebühren</v>
          </cell>
          <cell r="D555" t="str">
            <v>koszty wywozu odpadów i śmieci</v>
          </cell>
          <cell r="E555" t="str">
            <v>Szemétszállítási költség</v>
          </cell>
          <cell r="G555" t="str">
            <v>Atık toplama bedelleri</v>
          </cell>
          <cell r="J555" t="str">
            <v>Waste collection charges</v>
          </cell>
        </row>
        <row r="556">
          <cell r="B556">
            <v>553</v>
          </cell>
          <cell r="C556" t="str">
            <v>Stromversorgungsanlagen</v>
          </cell>
          <cell r="D556" t="str">
            <v>aparatury doprowadzające energii</v>
          </cell>
          <cell r="E556" t="str">
            <v>Áramellátó berendezések</v>
          </cell>
          <cell r="G556" t="str">
            <v>Elektrik besleme tesisatı</v>
          </cell>
          <cell r="J556" t="str">
            <v>Electricity supply installations</v>
          </cell>
        </row>
        <row r="557">
          <cell r="B557">
            <v>554</v>
          </cell>
          <cell r="C557" t="str">
            <v>Wartung</v>
          </cell>
          <cell r="D557" t="str">
            <v>konserwacja</v>
          </cell>
          <cell r="E557" t="str">
            <v>karbantartás</v>
          </cell>
          <cell r="G557" t="str">
            <v>Bakım</v>
          </cell>
          <cell r="J557" t="str">
            <v>Maintenance</v>
          </cell>
        </row>
        <row r="558">
          <cell r="B558">
            <v>555</v>
          </cell>
          <cell r="C558" t="str">
            <v>sonstige Reparaturen</v>
          </cell>
          <cell r="D558" t="str">
            <v>pozostałe naprawy</v>
          </cell>
          <cell r="E558" t="str">
            <v>egyéb javítások</v>
          </cell>
          <cell r="G558" t="str">
            <v>Diğer onarımlar</v>
          </cell>
          <cell r="J558" t="str">
            <v>Other repairs</v>
          </cell>
        </row>
        <row r="559">
          <cell r="B559">
            <v>556</v>
          </cell>
          <cell r="C559" t="str">
            <v>Elektroanlagen innen</v>
          </cell>
          <cell r="D559" t="str">
            <v>wewnętrzne urządzenia elektryczne</v>
          </cell>
          <cell r="E559" t="str">
            <v>belső elektromos berendezések</v>
          </cell>
          <cell r="G559" t="str">
            <v>İç mekan elektrik tesisatı</v>
          </cell>
          <cell r="J559" t="str">
            <v>Indoor electrical installations</v>
          </cell>
        </row>
        <row r="560">
          <cell r="B560">
            <v>557</v>
          </cell>
          <cell r="C560" t="str">
            <v>Summe der geplanten Maßnahmen</v>
          </cell>
          <cell r="D560" t="str">
            <v>suma planowanych działań</v>
          </cell>
          <cell r="E560" t="str">
            <v>a tervezett munkák összege</v>
          </cell>
          <cell r="G560" t="str">
            <v>Toplam planlanmış önlemler</v>
          </cell>
          <cell r="J560" t="str">
            <v>Total of planned measures</v>
          </cell>
        </row>
        <row r="561">
          <cell r="B561">
            <v>558</v>
          </cell>
          <cell r="C561" t="str">
            <v>Zwischensumme</v>
          </cell>
          <cell r="D561" t="str">
            <v>suma częściowa</v>
          </cell>
          <cell r="E561" t="str">
            <v>részösszeg</v>
          </cell>
          <cell r="G561" t="str">
            <v>Ara toplam</v>
          </cell>
          <cell r="J561" t="str">
            <v>Subtotal</v>
          </cell>
        </row>
        <row r="562">
          <cell r="B562">
            <v>559</v>
          </cell>
          <cell r="C562" t="str">
            <v>sonstige Leuchtmittel</v>
          </cell>
          <cell r="D562" t="str">
            <v>inne źródła światła</v>
          </cell>
          <cell r="E562" t="str">
            <v>világító eszköz HQI-lámpák nélkül</v>
          </cell>
          <cell r="G562" t="str">
            <v>Diğer aydınlatma elemanları</v>
          </cell>
          <cell r="J562" t="str">
            <v>Other illuminants</v>
          </cell>
        </row>
        <row r="563">
          <cell r="B563">
            <v>560</v>
          </cell>
          <cell r="C563" t="str">
            <v>sonstige  Elektro-Ersatzteile</v>
          </cell>
          <cell r="D563" t="str">
            <v>inne elektryczne części zamienne</v>
          </cell>
          <cell r="E563" t="str">
            <v>egyéb elektromos alkatrész</v>
          </cell>
          <cell r="G563" t="str">
            <v>Diğer elektrik yedek parçaları</v>
          </cell>
          <cell r="J563" t="str">
            <v>Other electrical spare parts</v>
          </cell>
        </row>
        <row r="564">
          <cell r="B564">
            <v>561</v>
          </cell>
          <cell r="C564" t="str">
            <v>Gebühren für Prüfung Elektro</v>
          </cell>
          <cell r="D564" t="str">
            <v>opłaty za systematyczne kontrole urządzeń elektrycznych</v>
          </cell>
          <cell r="E564" t="str">
            <v>Elektromos vizsgálati díjak</v>
          </cell>
          <cell r="G564" t="str">
            <v>Elektrik tesisatı denetleme bedelleri</v>
          </cell>
          <cell r="J564" t="str">
            <v>Charges for inspection of electrical installations</v>
          </cell>
        </row>
        <row r="565">
          <cell r="B565">
            <v>562</v>
          </cell>
          <cell r="C565" t="str">
            <v>Stromversorg. MS, NSHV,Trafo</v>
          </cell>
          <cell r="D565" t="str">
            <v>urządzenia do zasilania energii/transformator</v>
          </cell>
          <cell r="E565" t="str">
            <v>alacsony feszültségű főelosztó</v>
          </cell>
          <cell r="G565" t="str">
            <v>Ana elektrik besleme, düşük voltaj merkez dağıtımı, transformatörler</v>
          </cell>
          <cell r="J565" t="str">
            <v>Mains supply, low voltage central distribution, transformer</v>
          </cell>
        </row>
        <row r="566">
          <cell r="B566">
            <v>563</v>
          </cell>
          <cell r="C566" t="str">
            <v>Netzersatzanlagen</v>
          </cell>
          <cell r="D566" t="str">
            <v>zasilanie rezerwowe</v>
          </cell>
          <cell r="E566" t="str">
            <v>tartalék áramforrás</v>
          </cell>
          <cell r="G566" t="str">
            <v>Şebeke yedek tesisatı</v>
          </cell>
          <cell r="J566" t="str">
            <v>Stand-by installations</v>
          </cell>
        </row>
        <row r="567">
          <cell r="B567">
            <v>564</v>
          </cell>
          <cell r="C567" t="str">
            <v>Sicherheitsbeleuchtung</v>
          </cell>
          <cell r="D567" t="str">
            <v>oświetlenie bezpieczeństwa</v>
          </cell>
          <cell r="E567" t="str">
            <v>vészvilágítás</v>
          </cell>
          <cell r="G567" t="str">
            <v>Güvenlik ışıkları</v>
          </cell>
          <cell r="J567" t="str">
            <v>Safety lights</v>
          </cell>
        </row>
        <row r="568">
          <cell r="B568">
            <v>565</v>
          </cell>
          <cell r="C568" t="str">
            <v>Blitzschutz</v>
          </cell>
          <cell r="D568" t="str">
            <v>chrona ogromowa ( odgromnik)</v>
          </cell>
          <cell r="E568" t="str">
            <v>villámvédelem</v>
          </cell>
          <cell r="G568" t="str">
            <v>Paratoner</v>
          </cell>
          <cell r="J568" t="str">
            <v>Lightening-arrester</v>
          </cell>
        </row>
        <row r="569">
          <cell r="B569">
            <v>566</v>
          </cell>
          <cell r="C569" t="str">
            <v>Feuermeldung</v>
          </cell>
          <cell r="D569" t="str">
            <v>ostrzegacz pożarowy</v>
          </cell>
          <cell r="E569" t="str">
            <v>tűzjelzés</v>
          </cell>
          <cell r="G569" t="str">
            <v>Yangın alarmı</v>
          </cell>
          <cell r="J569" t="str">
            <v>Fire alarm</v>
          </cell>
        </row>
        <row r="570">
          <cell r="B570">
            <v>567</v>
          </cell>
          <cell r="C570" t="str">
            <v>Einbruchsüberwachung</v>
          </cell>
          <cell r="D570" t="str">
            <v>dozór włamania</v>
          </cell>
          <cell r="E570" t="str">
            <v>betörésvédelem</v>
          </cell>
          <cell r="G570" t="str">
            <v>Hırsız alarm ve güvenlik sistemi</v>
          </cell>
          <cell r="J570" t="str">
            <v>Burglary detector</v>
          </cell>
        </row>
        <row r="571">
          <cell r="B571">
            <v>568</v>
          </cell>
          <cell r="C571" t="str">
            <v>Fernsehüberwachung</v>
          </cell>
          <cell r="D571" t="str">
            <v>dozór telewizji</v>
          </cell>
          <cell r="E571" t="str">
            <v>monitoros figyelés</v>
          </cell>
          <cell r="G571" t="str">
            <v>CCTV</v>
          </cell>
          <cell r="J571" t="str">
            <v>Television monitoring</v>
          </cell>
        </row>
        <row r="572">
          <cell r="B572">
            <v>569</v>
          </cell>
          <cell r="C572" t="str">
            <v>Steuer-,Störmeldeanlage</v>
          </cell>
          <cell r="D572" t="str">
            <v>urządzenia sterujące i informujące ozakłóceniach</v>
          </cell>
          <cell r="E572" t="str">
            <v>vezérlő- és zavarjelző berendezés</v>
          </cell>
          <cell r="G572" t="str">
            <v>Kumanda ve arıza tespit sistemi</v>
          </cell>
          <cell r="J572" t="str">
            <v>Malfunction detection system</v>
          </cell>
        </row>
        <row r="573">
          <cell r="B573">
            <v>570</v>
          </cell>
          <cell r="C573" t="str">
            <v>Sicherheitsbeleuchtung</v>
          </cell>
          <cell r="D573" t="str">
            <v>oświetlenie bezpieczeństwa</v>
          </cell>
          <cell r="E573" t="str">
            <v>vészvilágítás</v>
          </cell>
          <cell r="G573" t="str">
            <v>Güvenlik ışıkları</v>
          </cell>
          <cell r="J573" t="str">
            <v>Safety lights</v>
          </cell>
        </row>
        <row r="574">
          <cell r="B574">
            <v>571</v>
          </cell>
          <cell r="C574" t="str">
            <v>sonstige Reparaturen</v>
          </cell>
          <cell r="D574" t="str">
            <v>pozostałe naprawy</v>
          </cell>
          <cell r="E574" t="str">
            <v>egyéb javítások</v>
          </cell>
          <cell r="G574" t="str">
            <v>Diğer onarımlar</v>
          </cell>
          <cell r="J574" t="str">
            <v>Other repairs</v>
          </cell>
        </row>
        <row r="575">
          <cell r="B575">
            <v>572</v>
          </cell>
          <cell r="C575" t="str">
            <v>Feuermeldung</v>
          </cell>
          <cell r="D575" t="str">
            <v>ostrzegacz pożarowy</v>
          </cell>
          <cell r="E575" t="str">
            <v>Tuzjelzo rendszer</v>
          </cell>
          <cell r="G575" t="str">
            <v>Yangın alarmı</v>
          </cell>
          <cell r="J575" t="str">
            <v>Fire alarm</v>
          </cell>
        </row>
        <row r="576">
          <cell r="B576">
            <v>573</v>
          </cell>
          <cell r="C576" t="str">
            <v>Summe der geplanten Maßnahmen</v>
          </cell>
          <cell r="D576" t="str">
            <v>suma planowanych działań</v>
          </cell>
          <cell r="E576" t="str">
            <v>a tervezett munkák összege</v>
          </cell>
          <cell r="G576" t="str">
            <v>Toplam planlanmış önlemler</v>
          </cell>
          <cell r="J576" t="str">
            <v>Total of planned measures</v>
          </cell>
        </row>
        <row r="577">
          <cell r="B577">
            <v>574</v>
          </cell>
          <cell r="C577" t="str">
            <v>sonst. Reparaturen</v>
          </cell>
          <cell r="D577" t="str">
            <v>pozostałe naprawy</v>
          </cell>
          <cell r="E577" t="str">
            <v>egyéb javítások</v>
          </cell>
          <cell r="G577" t="str">
            <v>Diğer onarımlar</v>
          </cell>
          <cell r="J577" t="str">
            <v>Other repairs</v>
          </cell>
        </row>
        <row r="578">
          <cell r="B578">
            <v>575</v>
          </cell>
          <cell r="C578" t="str">
            <v>Einbruchmeldeanlage</v>
          </cell>
          <cell r="D578" t="str">
            <v>dozór włamania</v>
          </cell>
          <cell r="E578" t="str">
            <v>Behatolásjelzo rendszer</v>
          </cell>
          <cell r="G578" t="str">
            <v>Hırsız alarmı</v>
          </cell>
          <cell r="J578" t="str">
            <v>Burglary alarm</v>
          </cell>
        </row>
        <row r="579">
          <cell r="B579">
            <v>576</v>
          </cell>
          <cell r="C579" t="str">
            <v>Summe der geplanten Maßnahmen</v>
          </cell>
          <cell r="D579" t="str">
            <v>suma planowanych działań</v>
          </cell>
          <cell r="E579" t="str">
            <v>a tervezett munkák összege</v>
          </cell>
          <cell r="G579" t="str">
            <v>Toplam planlanmış önlemler</v>
          </cell>
          <cell r="J579" t="str">
            <v>Total of planned measures</v>
          </cell>
        </row>
        <row r="580">
          <cell r="B580">
            <v>577</v>
          </cell>
          <cell r="C580" t="str">
            <v>Zwischensumme</v>
          </cell>
          <cell r="D580" t="str">
            <v>suma częściowa</v>
          </cell>
          <cell r="E580" t="str">
            <v>részösszeg</v>
          </cell>
          <cell r="G580" t="str">
            <v>Ara toplam</v>
          </cell>
          <cell r="J580" t="str">
            <v>Subtotal</v>
          </cell>
        </row>
        <row r="581">
          <cell r="B581">
            <v>578</v>
          </cell>
          <cell r="C581" t="str">
            <v>Wartung</v>
          </cell>
          <cell r="D581" t="str">
            <v>konserwacja</v>
          </cell>
          <cell r="E581" t="str">
            <v>karbantartás</v>
          </cell>
          <cell r="G581" t="str">
            <v>Bakım</v>
          </cell>
          <cell r="J581" t="str">
            <v>Maintenance</v>
          </cell>
        </row>
        <row r="582">
          <cell r="B582">
            <v>579</v>
          </cell>
          <cell r="C582" t="str">
            <v>sonst. Reparaturen</v>
          </cell>
          <cell r="D582" t="str">
            <v>pozostałe naprawy</v>
          </cell>
          <cell r="E582" t="str">
            <v>egyéb javítások</v>
          </cell>
          <cell r="G582" t="str">
            <v>Diğer onarımlar</v>
          </cell>
          <cell r="J582" t="str">
            <v>Other repairs</v>
          </cell>
        </row>
        <row r="583">
          <cell r="B583">
            <v>580</v>
          </cell>
          <cell r="C583" t="str">
            <v>Fernsehüberwachung</v>
          </cell>
          <cell r="D583" t="str">
            <v>dozór telewizji</v>
          </cell>
          <cell r="E583" t="str">
            <v>Kamerás megfigyelo rendszer</v>
          </cell>
          <cell r="G583" t="str">
            <v>CCTV</v>
          </cell>
          <cell r="J583" t="str">
            <v>Television monitoring</v>
          </cell>
        </row>
        <row r="584">
          <cell r="B584">
            <v>581</v>
          </cell>
          <cell r="C584" t="str">
            <v>Summe der geplanten Maßnahmen</v>
          </cell>
          <cell r="D584" t="str">
            <v>suma planowanych działań</v>
          </cell>
          <cell r="E584" t="str">
            <v>a tervezett munkák összege</v>
          </cell>
          <cell r="G584" t="str">
            <v>Toplam planlanmış önlemler</v>
          </cell>
          <cell r="J584" t="str">
            <v>Total of planned measures</v>
          </cell>
        </row>
        <row r="585">
          <cell r="B585">
            <v>582</v>
          </cell>
          <cell r="C585" t="str">
            <v>Zwischensumme</v>
          </cell>
          <cell r="D585" t="str">
            <v>suma częściowa</v>
          </cell>
          <cell r="E585" t="str">
            <v>részösszeg</v>
          </cell>
          <cell r="G585" t="str">
            <v>Ara toplam</v>
          </cell>
          <cell r="J585" t="str">
            <v>Subtotal</v>
          </cell>
        </row>
        <row r="586">
          <cell r="B586">
            <v>583</v>
          </cell>
          <cell r="C586" t="str">
            <v>Wartung</v>
          </cell>
          <cell r="D586" t="str">
            <v>konserwacja</v>
          </cell>
          <cell r="E586" t="str">
            <v>karbantartás</v>
          </cell>
          <cell r="G586" t="str">
            <v>Bakım</v>
          </cell>
          <cell r="J586" t="str">
            <v>Maintenance</v>
          </cell>
        </row>
        <row r="587">
          <cell r="B587">
            <v>584</v>
          </cell>
          <cell r="C587" t="str">
            <v>sonstige Reparaturen</v>
          </cell>
          <cell r="D587" t="str">
            <v>pozostałe naprawy</v>
          </cell>
          <cell r="E587" t="str">
            <v>egyéb javítások</v>
          </cell>
          <cell r="G587" t="str">
            <v>Diğer onarımlar</v>
          </cell>
          <cell r="J587" t="str">
            <v>Other repairs</v>
          </cell>
        </row>
        <row r="588">
          <cell r="B588">
            <v>585</v>
          </cell>
          <cell r="C588" t="str">
            <v>Leasing / Miete</v>
          </cell>
          <cell r="D588" t="str">
            <v>leasing / czynsz</v>
          </cell>
          <cell r="E588" t="str">
            <v>bérleti díj/ leasing/kölcsönzés</v>
          </cell>
          <cell r="G588" t="str">
            <v>Kiralama / Kira</v>
          </cell>
          <cell r="J588" t="str">
            <v>Leasing/rent</v>
          </cell>
        </row>
        <row r="589">
          <cell r="B589">
            <v>586</v>
          </cell>
          <cell r="C589" t="str">
            <v>sonstige Sicherheitsanlagen</v>
          </cell>
          <cell r="D589" t="str">
            <v>inne urządzenia bezpieczeństwa</v>
          </cell>
          <cell r="E589" t="str">
            <v>egyéb biztonsági berendezések</v>
          </cell>
          <cell r="G589" t="str">
            <v>Diğer güvenlik tertibatı</v>
          </cell>
          <cell r="J589" t="str">
            <v>Other safety installations</v>
          </cell>
        </row>
        <row r="590">
          <cell r="B590">
            <v>587</v>
          </cell>
          <cell r="C590" t="str">
            <v>Sprinklerung</v>
          </cell>
          <cell r="D590" t="str">
            <v>urządzenia tryskaczowe</v>
          </cell>
          <cell r="E590" t="str">
            <v>Sprinklerberendezés</v>
          </cell>
          <cell r="G590" t="str">
            <v>Sprinkler sistemi</v>
          </cell>
          <cell r="J590" t="str">
            <v>Sprinkler system</v>
          </cell>
        </row>
        <row r="591">
          <cell r="B591">
            <v>588</v>
          </cell>
          <cell r="C591" t="str">
            <v>Summe der geplanten Maßnahmen</v>
          </cell>
          <cell r="D591" t="str">
            <v>suma planowanych działań</v>
          </cell>
          <cell r="E591" t="str">
            <v>a tervezett munkák összege</v>
          </cell>
          <cell r="G591" t="str">
            <v>Toplam planlanmış önlemler</v>
          </cell>
          <cell r="J591" t="str">
            <v>Total of planned measures</v>
          </cell>
        </row>
        <row r="592">
          <cell r="B592">
            <v>589</v>
          </cell>
          <cell r="C592" t="str">
            <v>Zwischensumme</v>
          </cell>
          <cell r="D592" t="str">
            <v>suma częściowa</v>
          </cell>
          <cell r="E592" t="str">
            <v>részösszeg</v>
          </cell>
          <cell r="G592" t="str">
            <v>Ara toplam</v>
          </cell>
          <cell r="J592" t="str">
            <v>Subtotal</v>
          </cell>
        </row>
        <row r="593">
          <cell r="B593">
            <v>590</v>
          </cell>
          <cell r="C593" t="str">
            <v>Wartung</v>
          </cell>
          <cell r="D593" t="str">
            <v>konserwacja</v>
          </cell>
          <cell r="E593" t="str">
            <v>karbantartás</v>
          </cell>
          <cell r="G593" t="str">
            <v>Bakım</v>
          </cell>
          <cell r="J593" t="str">
            <v>Maintenance</v>
          </cell>
        </row>
        <row r="594">
          <cell r="B594">
            <v>591</v>
          </cell>
          <cell r="C594" t="str">
            <v>Prüfung</v>
          </cell>
          <cell r="D594" t="str">
            <v>badanie ( sprawdzanie)</v>
          </cell>
          <cell r="E594" t="str">
            <v>ellenőrzés/felülvizsgálat</v>
          </cell>
          <cell r="G594" t="str">
            <v>Denetim</v>
          </cell>
          <cell r="J594" t="str">
            <v>Inspection</v>
          </cell>
        </row>
        <row r="595">
          <cell r="B595">
            <v>592</v>
          </cell>
          <cell r="C595" t="str">
            <v>sonst. Reparaturen</v>
          </cell>
          <cell r="D595" t="str">
            <v>pozostałe naprawy</v>
          </cell>
          <cell r="E595" t="str">
            <v>egyéb javítások</v>
          </cell>
          <cell r="G595" t="str">
            <v>Diğer onarımlar</v>
          </cell>
          <cell r="J595" t="str">
            <v>Other repairs</v>
          </cell>
        </row>
        <row r="596">
          <cell r="B596">
            <v>593</v>
          </cell>
          <cell r="C596" t="str">
            <v xml:space="preserve">Hydranten </v>
          </cell>
          <cell r="D596" t="str">
            <v>hydranty</v>
          </cell>
          <cell r="E596" t="str">
            <v>Tuzcsapok</v>
          </cell>
          <cell r="G596" t="str">
            <v>Hidrantlar</v>
          </cell>
          <cell r="J596" t="str">
            <v>Hydrants</v>
          </cell>
        </row>
        <row r="597">
          <cell r="B597">
            <v>594</v>
          </cell>
          <cell r="C597" t="str">
            <v>Summe der geplanten Maßnahmen</v>
          </cell>
          <cell r="D597" t="str">
            <v>suma planowanych działań</v>
          </cell>
          <cell r="E597" t="str">
            <v>a tervezett munkák összege</v>
          </cell>
          <cell r="G597" t="str">
            <v>Toplam planlanmış önlemler</v>
          </cell>
          <cell r="J597" t="str">
            <v>Total of planned measures</v>
          </cell>
        </row>
        <row r="598">
          <cell r="B598">
            <v>595</v>
          </cell>
          <cell r="C598" t="str">
            <v>Zwischensumme</v>
          </cell>
          <cell r="D598" t="str">
            <v>suma częściowa</v>
          </cell>
          <cell r="E598" t="str">
            <v>részösszeg</v>
          </cell>
          <cell r="G598" t="str">
            <v>Ara toplam</v>
          </cell>
          <cell r="J598" t="str">
            <v>Subtotal</v>
          </cell>
        </row>
        <row r="599">
          <cell r="B599">
            <v>596</v>
          </cell>
          <cell r="C599" t="str">
            <v>Wartung</v>
          </cell>
          <cell r="D599" t="str">
            <v>konserwacja</v>
          </cell>
          <cell r="E599" t="str">
            <v>karbantartás</v>
          </cell>
          <cell r="G599" t="str">
            <v>Bakım</v>
          </cell>
          <cell r="J599" t="str">
            <v>Maintenance</v>
          </cell>
        </row>
        <row r="600">
          <cell r="B600">
            <v>597</v>
          </cell>
          <cell r="C600" t="str">
            <v>Prüfung</v>
          </cell>
          <cell r="D600" t="str">
            <v>badanie ( sprawdzanie)</v>
          </cell>
          <cell r="E600" t="str">
            <v>ellenőrzés/felülvizsgálat</v>
          </cell>
          <cell r="G600" t="str">
            <v>Onarım</v>
          </cell>
          <cell r="J600" t="str">
            <v>Inspection</v>
          </cell>
        </row>
        <row r="601">
          <cell r="B601">
            <v>598</v>
          </cell>
          <cell r="C601" t="str">
            <v>sonst. Reparaturen</v>
          </cell>
          <cell r="D601" t="str">
            <v>pozostałe naprawy</v>
          </cell>
          <cell r="E601" t="str">
            <v>egyéb javítások</v>
          </cell>
          <cell r="G601" t="str">
            <v>Denetim</v>
          </cell>
          <cell r="J601" t="str">
            <v>Other repairs</v>
          </cell>
        </row>
        <row r="602">
          <cell r="B602">
            <v>599</v>
          </cell>
          <cell r="C602" t="str">
            <v>Feuerlöscher</v>
          </cell>
          <cell r="D602" t="str">
            <v>gaśnice</v>
          </cell>
          <cell r="E602" t="str">
            <v>Tuzoltókészülékek</v>
          </cell>
          <cell r="G602" t="str">
            <v>Yangın söndürücüler</v>
          </cell>
          <cell r="J602" t="str">
            <v>Fire extinguishers</v>
          </cell>
        </row>
        <row r="603">
          <cell r="B603">
            <v>600</v>
          </cell>
          <cell r="C603" t="str">
            <v>Summe der geplanten Maßnahmen</v>
          </cell>
          <cell r="D603" t="str">
            <v>suma planowanych działań</v>
          </cell>
          <cell r="E603" t="str">
            <v>a tervezett munkák összege</v>
          </cell>
          <cell r="G603" t="str">
            <v>Toplam planlanmış önlemler</v>
          </cell>
          <cell r="J603" t="str">
            <v>Total of planned measures</v>
          </cell>
        </row>
        <row r="604">
          <cell r="B604">
            <v>601</v>
          </cell>
          <cell r="C604" t="str">
            <v>Zwischensumme</v>
          </cell>
          <cell r="D604" t="str">
            <v>suma częściowa</v>
          </cell>
          <cell r="E604" t="str">
            <v>részösszeg</v>
          </cell>
          <cell r="G604" t="str">
            <v>Ara toplam</v>
          </cell>
          <cell r="J604" t="str">
            <v>Subtotal</v>
          </cell>
        </row>
        <row r="605">
          <cell r="B605">
            <v>602</v>
          </cell>
          <cell r="C605" t="str">
            <v>Wartung</v>
          </cell>
          <cell r="D605" t="str">
            <v>konserwacja</v>
          </cell>
          <cell r="E605" t="str">
            <v>karbantartás</v>
          </cell>
          <cell r="G605" t="str">
            <v xml:space="preserve">Bakım </v>
          </cell>
          <cell r="J605" t="str">
            <v>Maintenance</v>
          </cell>
        </row>
        <row r="606">
          <cell r="B606">
            <v>603</v>
          </cell>
          <cell r="C606" t="str">
            <v>Prüfung</v>
          </cell>
          <cell r="D606" t="str">
            <v>badanie ( sprawdzanie)</v>
          </cell>
          <cell r="E606" t="str">
            <v>ellenőrzés/felülvizsgálat</v>
          </cell>
          <cell r="G606" t="str">
            <v>Denetim</v>
          </cell>
          <cell r="J606" t="str">
            <v>Inspection</v>
          </cell>
        </row>
        <row r="607">
          <cell r="B607">
            <v>604</v>
          </cell>
          <cell r="C607" t="str">
            <v>sonst. Reparaturen</v>
          </cell>
          <cell r="D607" t="str">
            <v>pozostałe naprawy</v>
          </cell>
          <cell r="E607" t="str">
            <v>egyéb javítások</v>
          </cell>
          <cell r="G607" t="str">
            <v>Diğer onarımlar</v>
          </cell>
          <cell r="J607" t="str">
            <v>Other repairs</v>
          </cell>
        </row>
        <row r="608">
          <cell r="B608">
            <v>605</v>
          </cell>
          <cell r="C608" t="str">
            <v>Brandschutztoranlagen</v>
          </cell>
          <cell r="D608" t="str">
            <v>bramy przeciwpożarowe</v>
          </cell>
          <cell r="E608" t="str">
            <v>Tuzgátló kapuszerkezetek</v>
          </cell>
          <cell r="G608" t="str">
            <v>Yangın kapıları</v>
          </cell>
          <cell r="J608" t="str">
            <v>Fire- doors</v>
          </cell>
        </row>
        <row r="609">
          <cell r="B609">
            <v>606</v>
          </cell>
          <cell r="C609" t="str">
            <v>Summe der geplanten Maßnahmen</v>
          </cell>
          <cell r="D609" t="str">
            <v>suma planowanych działań</v>
          </cell>
          <cell r="E609" t="str">
            <v>a tervezett munkák összege</v>
          </cell>
          <cell r="G609" t="str">
            <v>Toplam planlanmış önlemler</v>
          </cell>
          <cell r="J609" t="str">
            <v>Total of planned measures</v>
          </cell>
        </row>
        <row r="610">
          <cell r="B610">
            <v>607</v>
          </cell>
          <cell r="C610" t="str">
            <v>Zwischensumme</v>
          </cell>
          <cell r="D610" t="str">
            <v>suma częściowa</v>
          </cell>
          <cell r="E610" t="str">
            <v>részösszeg</v>
          </cell>
          <cell r="G610" t="str">
            <v>Ara toplam</v>
          </cell>
          <cell r="J610" t="str">
            <v>Subtotal</v>
          </cell>
        </row>
        <row r="611">
          <cell r="B611">
            <v>608</v>
          </cell>
          <cell r="C611" t="str">
            <v>Wartung</v>
          </cell>
          <cell r="D611" t="str">
            <v>konserwacja</v>
          </cell>
          <cell r="E611" t="str">
            <v>karbantartás</v>
          </cell>
          <cell r="G611" t="str">
            <v>Bakım</v>
          </cell>
          <cell r="J611" t="str">
            <v>Maintenance</v>
          </cell>
        </row>
        <row r="612">
          <cell r="B612">
            <v>609</v>
          </cell>
          <cell r="C612" t="str">
            <v>Prüfung</v>
          </cell>
          <cell r="D612" t="str">
            <v>badanie ( sprawdzanie)</v>
          </cell>
          <cell r="E612" t="str">
            <v>ellenőrzés/felülvizsgálat</v>
          </cell>
          <cell r="G612" t="str">
            <v>Denetim</v>
          </cell>
          <cell r="J612" t="str">
            <v>Inspection</v>
          </cell>
        </row>
        <row r="613">
          <cell r="B613">
            <v>610</v>
          </cell>
          <cell r="C613" t="str">
            <v>sonst. Reparaturen</v>
          </cell>
          <cell r="D613" t="str">
            <v>pozostałe naprawy</v>
          </cell>
          <cell r="E613" t="str">
            <v>egyéb javítások</v>
          </cell>
          <cell r="G613" t="str">
            <v>Diğer onarımlar</v>
          </cell>
          <cell r="J613" t="str">
            <v>Other repairs</v>
          </cell>
        </row>
        <row r="614">
          <cell r="B614">
            <v>611</v>
          </cell>
          <cell r="C614" t="str">
            <v>interne Kommunikationsanlage</v>
          </cell>
          <cell r="D614" t="str">
            <v>wewnętrzne urządzenia komunikacyjne (komórki)</v>
          </cell>
          <cell r="E614" t="str">
            <v>Belso kommunikációs rendszer</v>
          </cell>
          <cell r="G614" t="str">
            <v>Dahili haberleşme sistemi</v>
          </cell>
          <cell r="J614" t="str">
            <v>internal communication systems</v>
          </cell>
        </row>
        <row r="615">
          <cell r="B615">
            <v>612</v>
          </cell>
          <cell r="C615" t="str">
            <v>Summe der geplanten Maßnahmen</v>
          </cell>
          <cell r="D615" t="str">
            <v>suma planowanych działań</v>
          </cell>
          <cell r="E615" t="str">
            <v>a tervezett munkák összege</v>
          </cell>
          <cell r="G615" t="str">
            <v>Toplam planlanmış önlemler</v>
          </cell>
          <cell r="J615" t="str">
            <v>Total of planned measures</v>
          </cell>
        </row>
        <row r="616">
          <cell r="B616">
            <v>613</v>
          </cell>
          <cell r="C616" t="str">
            <v>Zwischensumme</v>
          </cell>
          <cell r="D616" t="str">
            <v>suma częściowa</v>
          </cell>
          <cell r="E616" t="str">
            <v>részösszeg</v>
          </cell>
          <cell r="G616" t="str">
            <v>Ara toplam</v>
          </cell>
          <cell r="J616" t="str">
            <v>Subtotal</v>
          </cell>
        </row>
        <row r="617">
          <cell r="B617">
            <v>614</v>
          </cell>
          <cell r="C617" t="str">
            <v>Wartung / sonst. Reperaturen</v>
          </cell>
          <cell r="D617" t="str">
            <v>konserwacja / pozostałe naprawy</v>
          </cell>
          <cell r="E617" t="str">
            <v>karbantartás/egyéb javítások</v>
          </cell>
          <cell r="G617" t="str">
            <v>Bakım / diğer onarımlar</v>
          </cell>
          <cell r="J617" t="str">
            <v>Maintenance/other repairs</v>
          </cell>
        </row>
        <row r="618">
          <cell r="B618">
            <v>615</v>
          </cell>
          <cell r="C618" t="str">
            <v>Gebühren</v>
          </cell>
          <cell r="D618" t="str">
            <v>opłaty</v>
          </cell>
          <cell r="E618" t="str">
            <v>díjak</v>
          </cell>
          <cell r="G618" t="str">
            <v>Harçlar / vergiler</v>
          </cell>
          <cell r="J618" t="str">
            <v>Charges</v>
          </cell>
        </row>
        <row r="619">
          <cell r="B619">
            <v>616</v>
          </cell>
          <cell r="C619" t="str">
            <v>Beschallungsanlagen</v>
          </cell>
          <cell r="D619" t="str">
            <v>urządzenia nagłaśniające</v>
          </cell>
          <cell r="E619" t="str">
            <v>Kihngosítás, hangszórók</v>
          </cell>
          <cell r="G619" t="str">
            <v>AVM anons sistemi</v>
          </cell>
          <cell r="J619" t="str">
            <v>Public address systems</v>
          </cell>
        </row>
        <row r="620">
          <cell r="B620">
            <v>617</v>
          </cell>
          <cell r="C620" t="str">
            <v>Summe der geplanten Maßnahmen</v>
          </cell>
          <cell r="D620" t="str">
            <v>suma planowanych działań</v>
          </cell>
          <cell r="E620" t="str">
            <v>a tervezett munkák összege</v>
          </cell>
          <cell r="G620" t="str">
            <v>Toplam planlanmış önlemler</v>
          </cell>
          <cell r="J620" t="str">
            <v>Total of planned measures</v>
          </cell>
        </row>
        <row r="621">
          <cell r="B621">
            <v>618</v>
          </cell>
          <cell r="C621" t="str">
            <v>Zwischensumme</v>
          </cell>
          <cell r="D621" t="str">
            <v>suma częściowa</v>
          </cell>
          <cell r="E621" t="str">
            <v>részösszeg</v>
          </cell>
          <cell r="G621" t="str">
            <v>Ara toplam</v>
          </cell>
          <cell r="J621" t="str">
            <v>Subtotal</v>
          </cell>
        </row>
        <row r="622">
          <cell r="B622">
            <v>619</v>
          </cell>
          <cell r="C622" t="str">
            <v>Wartung</v>
          </cell>
          <cell r="D622" t="str">
            <v>konserwacja</v>
          </cell>
          <cell r="E622" t="str">
            <v>karbantartás</v>
          </cell>
          <cell r="G622" t="str">
            <v>Bakım</v>
          </cell>
          <cell r="J622" t="str">
            <v>Maintenance</v>
          </cell>
        </row>
        <row r="623">
          <cell r="B623">
            <v>620</v>
          </cell>
          <cell r="C623" t="str">
            <v>Prüfung</v>
          </cell>
          <cell r="D623" t="str">
            <v>badanie ( sprawdzanie)</v>
          </cell>
          <cell r="E623" t="str">
            <v>ellenőrzés/felülvizsgálat</v>
          </cell>
          <cell r="G623" t="str">
            <v>Denetim</v>
          </cell>
          <cell r="J623" t="str">
            <v>Inspection</v>
          </cell>
        </row>
        <row r="624">
          <cell r="B624">
            <v>621</v>
          </cell>
          <cell r="C624" t="str">
            <v>sonst. Reparaturen</v>
          </cell>
          <cell r="D624" t="str">
            <v>pozostałe naprawy</v>
          </cell>
          <cell r="E624" t="str">
            <v>egyéb javítások</v>
          </cell>
          <cell r="G624" t="str">
            <v>Diğer onarımlar</v>
          </cell>
          <cell r="J624" t="str">
            <v>Other repairs</v>
          </cell>
        </row>
        <row r="625">
          <cell r="B625">
            <v>622</v>
          </cell>
          <cell r="C625" t="str">
            <v>Programmdienstgebühr</v>
          </cell>
          <cell r="D625" t="str">
            <v>opłata za muzykę</v>
          </cell>
          <cell r="E625" t="str">
            <v>programszolgáltatási díj</v>
          </cell>
          <cell r="G625" t="str">
            <v>Program servis bedelleri</v>
          </cell>
          <cell r="J625" t="str">
            <v>Charges for programm services</v>
          </cell>
        </row>
        <row r="626">
          <cell r="B626">
            <v>623</v>
          </cell>
          <cell r="C626" t="str">
            <v>GEMA</v>
          </cell>
          <cell r="D626" t="str">
            <v>Gema</v>
          </cell>
          <cell r="E626" t="str">
            <v>szerzői jogdíj</v>
          </cell>
          <cell r="G626" t="str">
            <v>Telif hakları</v>
          </cell>
          <cell r="J626" t="str">
            <v>Performing Rights Society</v>
          </cell>
        </row>
        <row r="627">
          <cell r="B627">
            <v>624</v>
          </cell>
          <cell r="C627" t="str">
            <v>Personenaufzüge</v>
          </cell>
          <cell r="D627" t="str">
            <v>windy osobowe</v>
          </cell>
          <cell r="E627" t="str">
            <v>Személyfelvonók</v>
          </cell>
          <cell r="G627" t="str">
            <v>Yolcu asansörleri</v>
          </cell>
          <cell r="J627" t="str">
            <v>Passenger lifts</v>
          </cell>
        </row>
        <row r="628">
          <cell r="B628">
            <v>625</v>
          </cell>
          <cell r="C628" t="str">
            <v>Summe der geplanten Maßnahmen</v>
          </cell>
          <cell r="D628" t="str">
            <v>suma planowanych działań</v>
          </cell>
          <cell r="E628" t="str">
            <v>a tervezett munkák összege</v>
          </cell>
          <cell r="G628" t="str">
            <v>Toplam planlanmış önlemler</v>
          </cell>
          <cell r="J628" t="str">
            <v>Total of planned measures</v>
          </cell>
        </row>
        <row r="629">
          <cell r="B629">
            <v>626</v>
          </cell>
          <cell r="C629" t="str">
            <v>Zwischensumme</v>
          </cell>
          <cell r="D629" t="str">
            <v>suma częściowa</v>
          </cell>
          <cell r="E629" t="str">
            <v>részösszeg</v>
          </cell>
          <cell r="G629" t="str">
            <v>Ara toplam</v>
          </cell>
          <cell r="J629" t="str">
            <v>Subtotal</v>
          </cell>
        </row>
        <row r="630">
          <cell r="B630">
            <v>627</v>
          </cell>
          <cell r="C630" t="str">
            <v>Wartung</v>
          </cell>
          <cell r="D630" t="str">
            <v>konserwacja</v>
          </cell>
          <cell r="E630" t="str">
            <v>karbantartás</v>
          </cell>
          <cell r="G630" t="str">
            <v xml:space="preserve">Bakım </v>
          </cell>
          <cell r="J630" t="str">
            <v>Maintenance</v>
          </cell>
        </row>
        <row r="631">
          <cell r="B631">
            <v>628</v>
          </cell>
          <cell r="C631" t="str">
            <v>Prüfung</v>
          </cell>
          <cell r="D631" t="str">
            <v>badanie ( sprawdzanie)</v>
          </cell>
          <cell r="E631" t="str">
            <v>ellenőrzés/felülvizsgálat</v>
          </cell>
          <cell r="G631" t="str">
            <v>Denetim</v>
          </cell>
          <cell r="J631" t="str">
            <v>Inspection</v>
          </cell>
        </row>
        <row r="632">
          <cell r="B632">
            <v>629</v>
          </cell>
          <cell r="C632" t="str">
            <v>sonst. Reparaturen</v>
          </cell>
          <cell r="D632" t="str">
            <v>pozostałe naprawy</v>
          </cell>
          <cell r="E632" t="str">
            <v>egyéb javítások</v>
          </cell>
          <cell r="G632" t="str">
            <v>Diğer onarımlar</v>
          </cell>
          <cell r="J632" t="str">
            <v>Other repairs</v>
          </cell>
        </row>
        <row r="633">
          <cell r="B633">
            <v>630</v>
          </cell>
          <cell r="C633" t="str">
            <v>Prüfgewichte</v>
          </cell>
          <cell r="D633" t="str">
            <v>odważnik wzorcowy</v>
          </cell>
          <cell r="E633" t="str">
            <v>próbaterhelés (személy-, teherfelvonók)</v>
          </cell>
          <cell r="G633" t="str">
            <v>Denetim ağırlıkları</v>
          </cell>
          <cell r="J633" t="str">
            <v>Inspection weights</v>
          </cell>
        </row>
        <row r="634">
          <cell r="B634">
            <v>631</v>
          </cell>
          <cell r="C634" t="str">
            <v>Mobile Parkpaletten, Flurförderer</v>
          </cell>
          <cell r="D634" t="str">
            <v>urządzenia do transportu poziomego</v>
          </cell>
          <cell r="E634" t="str">
            <v>Mobil parkoló, padlóemelő</v>
          </cell>
          <cell r="G634" t="str">
            <v>Mobil park paletleri, kat konveyörleri</v>
          </cell>
          <cell r="J634" t="str">
            <v>Mobile parking pallets, floor conveyors</v>
          </cell>
        </row>
        <row r="635">
          <cell r="B635">
            <v>632</v>
          </cell>
          <cell r="C635" t="str">
            <v>Markierungsarbeiten</v>
          </cell>
          <cell r="D635" t="str">
            <v>znakowanie</v>
          </cell>
          <cell r="E635" t="str">
            <v>feliratozás</v>
          </cell>
          <cell r="G635" t="str">
            <v>Yol şeritleme çalışmaları</v>
          </cell>
          <cell r="J635" t="str">
            <v>Road striping works</v>
          </cell>
        </row>
        <row r="636">
          <cell r="B636">
            <v>633</v>
          </cell>
          <cell r="C636" t="str">
            <v>Summe der geplanten Maßnahmen</v>
          </cell>
          <cell r="D636" t="str">
            <v>suma planowanych działań</v>
          </cell>
          <cell r="E636" t="str">
            <v>a tervezett munkák összege</v>
          </cell>
          <cell r="G636" t="str">
            <v>Toplam planlanmış önlemler</v>
          </cell>
          <cell r="J636" t="str">
            <v>Total of planned measures</v>
          </cell>
        </row>
        <row r="637">
          <cell r="B637">
            <v>634</v>
          </cell>
          <cell r="C637" t="str">
            <v>sonst. Reparaturen</v>
          </cell>
          <cell r="D637" t="str">
            <v>pozostałe naprawy</v>
          </cell>
          <cell r="E637" t="str">
            <v>egyéb javítások</v>
          </cell>
          <cell r="G637" t="str">
            <v>Diğer onarımlar</v>
          </cell>
          <cell r="J637" t="str">
            <v>Other repairs</v>
          </cell>
        </row>
        <row r="638">
          <cell r="B638">
            <v>635</v>
          </cell>
          <cell r="C638" t="str">
            <v>Signal- und Ampelanlagen</v>
          </cell>
          <cell r="D638" t="str">
            <v>aparatura sygnalizacyjna</v>
          </cell>
          <cell r="E638" t="str">
            <v>jelzőberendezés</v>
          </cell>
          <cell r="G638" t="str">
            <v>İşaret tabelaları ve trafik ışıkları</v>
          </cell>
          <cell r="J638" t="str">
            <v>Signal and traffic lights</v>
          </cell>
        </row>
        <row r="639">
          <cell r="B639">
            <v>636</v>
          </cell>
          <cell r="C639" t="str">
            <v>Schrankenanlagen</v>
          </cell>
          <cell r="D639" t="str">
            <v>bariery i zapory</v>
          </cell>
          <cell r="E639" t="str">
            <v>sorompós terminálok</v>
          </cell>
          <cell r="G639" t="str">
            <v>Bariyerler</v>
          </cell>
          <cell r="J639" t="str">
            <v>Barriers</v>
          </cell>
        </row>
        <row r="640">
          <cell r="B640">
            <v>637</v>
          </cell>
          <cell r="C640" t="str">
            <v>Summe der geplanten Maßnahmen</v>
          </cell>
          <cell r="D640" t="str">
            <v>suma planowanych działań</v>
          </cell>
          <cell r="E640" t="str">
            <v>a tervezett munkák összege</v>
          </cell>
          <cell r="G640" t="str">
            <v>Toplam planlanmış önlemler</v>
          </cell>
          <cell r="J640" t="str">
            <v>Total of planned measures</v>
          </cell>
        </row>
        <row r="641">
          <cell r="B641">
            <v>638</v>
          </cell>
          <cell r="C641" t="str">
            <v>sonst. Reparaturen</v>
          </cell>
          <cell r="D641" t="str">
            <v>pozostałe naprawy</v>
          </cell>
          <cell r="E641" t="str">
            <v>egyéb javítások</v>
          </cell>
          <cell r="G641" t="str">
            <v>Diğer onarımlar</v>
          </cell>
          <cell r="J641" t="str">
            <v>Other repairs</v>
          </cell>
        </row>
        <row r="642">
          <cell r="B642">
            <v>639</v>
          </cell>
          <cell r="C642" t="str">
            <v>Gebührenerfassung</v>
          </cell>
          <cell r="D642" t="str">
            <v>parkomaty</v>
          </cell>
          <cell r="E642" t="str">
            <v>díjmeghatározás</v>
          </cell>
          <cell r="G642" t="str">
            <v>Harç / vergi muhasebesi</v>
          </cell>
          <cell r="J642" t="str">
            <v>Accounting of charges</v>
          </cell>
        </row>
        <row r="643">
          <cell r="B643">
            <v>640</v>
          </cell>
          <cell r="C643" t="str">
            <v>Summe der geplanten Maßnahmen</v>
          </cell>
          <cell r="D643" t="str">
            <v>suma planowanych działań</v>
          </cell>
          <cell r="E643" t="str">
            <v>a tervezett munkák összege</v>
          </cell>
          <cell r="G643" t="str">
            <v>Toplam planlanmış önlemler</v>
          </cell>
          <cell r="J643" t="str">
            <v>Total of planned measures</v>
          </cell>
        </row>
        <row r="644">
          <cell r="B644">
            <v>641</v>
          </cell>
          <cell r="C644" t="str">
            <v>Zwischensumme</v>
          </cell>
          <cell r="D644" t="str">
            <v>suma częściowa</v>
          </cell>
          <cell r="E644" t="str">
            <v>részösszeg</v>
          </cell>
          <cell r="G644" t="str">
            <v>Ara toplam</v>
          </cell>
          <cell r="J644" t="str">
            <v>Subtotal</v>
          </cell>
        </row>
        <row r="645">
          <cell r="B645">
            <v>642</v>
          </cell>
          <cell r="C645" t="str">
            <v>sonst. Reparaturen</v>
          </cell>
          <cell r="D645" t="str">
            <v>pozostałe naprawy</v>
          </cell>
          <cell r="E645" t="str">
            <v>egyéb javítások</v>
          </cell>
          <cell r="G645" t="str">
            <v>Diğer onarımlar</v>
          </cell>
          <cell r="J645" t="str">
            <v>Other repairs</v>
          </cell>
        </row>
        <row r="646">
          <cell r="B646">
            <v>643</v>
          </cell>
          <cell r="C646" t="str">
            <v>Parkscheine</v>
          </cell>
          <cell r="D646" t="str">
            <v>bilety do parkowania</v>
          </cell>
          <cell r="E646" t="str">
            <v>parkoló jegyek</v>
          </cell>
          <cell r="G646" t="str">
            <v>Otopark biletleri</v>
          </cell>
          <cell r="J646" t="str">
            <v>Parking tickets</v>
          </cell>
        </row>
        <row r="647">
          <cell r="B647">
            <v>644</v>
          </cell>
          <cell r="C647" t="str">
            <v>Austausch Terminal/Sensitiv</v>
          </cell>
          <cell r="D647" t="str">
            <v>wymiana Terminal / Sensitiv</v>
          </cell>
          <cell r="E647" t="str">
            <v>terminál csere</v>
          </cell>
          <cell r="G647" t="str">
            <v>Terminal yenilemesi / Hassas</v>
          </cell>
          <cell r="J647" t="str">
            <v>Terminal replacement/sensitive</v>
          </cell>
        </row>
        <row r="648">
          <cell r="B648">
            <v>645</v>
          </cell>
          <cell r="C648" t="str">
            <v>Reparatur Terminal/Sensitiv</v>
          </cell>
          <cell r="D648" t="str">
            <v>reparacja Terminal / Sensitiv</v>
          </cell>
          <cell r="E648" t="str">
            <v>terminál javítás</v>
          </cell>
          <cell r="G648" t="str">
            <v>Terminal onarımı /Hassas</v>
          </cell>
          <cell r="J648" t="str">
            <v>Terminal repair/sensitive</v>
          </cell>
        </row>
        <row r="649">
          <cell r="B649">
            <v>646</v>
          </cell>
          <cell r="C649" t="str">
            <v>Reparatur  Wechselautomat</v>
          </cell>
          <cell r="D649" t="str">
            <v>reparacja automatu</v>
          </cell>
          <cell r="E649" t="str">
            <v>pénzváltó automata javítása</v>
          </cell>
          <cell r="G649" t="str">
            <v>Bozuk para makinası onarımı</v>
          </cell>
          <cell r="J649" t="str">
            <v>Repairs for change monea automaton</v>
          </cell>
        </row>
        <row r="650">
          <cell r="B650">
            <v>647</v>
          </cell>
          <cell r="C650" t="str">
            <v>Leasingkosten</v>
          </cell>
          <cell r="D650" t="str">
            <v>koszty wypożyczania</v>
          </cell>
          <cell r="E650" t="str">
            <v>leasingdíj</v>
          </cell>
          <cell r="G650" t="str">
            <v>Kiralama giderleri</v>
          </cell>
          <cell r="J650" t="str">
            <v>Leasing costs</v>
          </cell>
        </row>
        <row r="651">
          <cell r="B651">
            <v>648</v>
          </cell>
          <cell r="C651" t="str">
            <v>Instandsetzung sonstige Gebäudeteile</v>
          </cell>
          <cell r="D651" t="str">
            <v>naprawy i konserwacja</v>
          </cell>
          <cell r="E651" t="str">
            <v>Karbantartás / Javítás</v>
          </cell>
          <cell r="G651" t="str">
            <v>Diğer bina bölümlerinin onarımı</v>
          </cell>
          <cell r="J651" t="str">
            <v>Repair of other building parts</v>
          </cell>
        </row>
        <row r="652">
          <cell r="B652">
            <v>649</v>
          </cell>
          <cell r="C652" t="str">
            <v>Summe der geplanten Maßnahmen</v>
          </cell>
          <cell r="D652" t="str">
            <v>suma planowanych działań</v>
          </cell>
          <cell r="E652" t="str">
            <v>a tervezett munkák összege</v>
          </cell>
          <cell r="G652" t="str">
            <v>Toplam planlanmış önlemler</v>
          </cell>
          <cell r="J652" t="str">
            <v>Total of planned measures</v>
          </cell>
        </row>
        <row r="653">
          <cell r="B653">
            <v>650</v>
          </cell>
          <cell r="C653" t="str">
            <v>Zwischensumme</v>
          </cell>
          <cell r="D653" t="str">
            <v>suma częściowa</v>
          </cell>
          <cell r="E653" t="str">
            <v>részösszeg</v>
          </cell>
          <cell r="G653" t="str">
            <v>Ara toplam</v>
          </cell>
          <cell r="J653" t="str">
            <v>Subtotal</v>
          </cell>
        </row>
        <row r="654">
          <cell r="B654">
            <v>651</v>
          </cell>
          <cell r="C654" t="str">
            <v>sonst. Reparaturen</v>
          </cell>
          <cell r="D654" t="str">
            <v>pozostałe naprawy</v>
          </cell>
          <cell r="E654" t="str">
            <v>egyéb javítások</v>
          </cell>
          <cell r="G654" t="str">
            <v>Diğer onarımlar</v>
          </cell>
          <cell r="J654" t="str">
            <v>Other repairs</v>
          </cell>
        </row>
        <row r="655">
          <cell r="B655">
            <v>652</v>
          </cell>
          <cell r="C655" t="str">
            <v>Werkzeugersatz</v>
          </cell>
          <cell r="D655" t="str">
            <v>narzędzie</v>
          </cell>
          <cell r="G655" t="str">
            <v>Yedek aletler</v>
          </cell>
          <cell r="J655" t="str">
            <v>Replacement of tools</v>
          </cell>
        </row>
        <row r="656">
          <cell r="B656">
            <v>653</v>
          </cell>
          <cell r="C656" t="str">
            <v>Hinweisbeschilderung</v>
          </cell>
          <cell r="D656" t="str">
            <v>znaki informacyjne</v>
          </cell>
          <cell r="E656" t="str">
            <v>Tájékoztató táblák</v>
          </cell>
          <cell r="G656" t="str">
            <v>Yönlendirici levhalar</v>
          </cell>
          <cell r="J656" t="str">
            <v>Direction signs</v>
          </cell>
        </row>
        <row r="657">
          <cell r="B657">
            <v>654</v>
          </cell>
          <cell r="C657" t="str">
            <v>Summe der geplanten Maßnahmen</v>
          </cell>
          <cell r="D657" t="str">
            <v>suma planowanych działań</v>
          </cell>
          <cell r="E657" t="str">
            <v>a tervezett munkák összege</v>
          </cell>
          <cell r="G657" t="str">
            <v>Toplam planlanmış önlemler</v>
          </cell>
          <cell r="J657" t="str">
            <v>Total of planned measures</v>
          </cell>
        </row>
        <row r="658">
          <cell r="B658">
            <v>655</v>
          </cell>
          <cell r="C658" t="str">
            <v>sonst. Reparaturen</v>
          </cell>
          <cell r="D658" t="str">
            <v>pozostałe naprawy</v>
          </cell>
          <cell r="E658" t="str">
            <v>egyéb javítások</v>
          </cell>
          <cell r="G658" t="str">
            <v>Diğer onarımlar</v>
          </cell>
          <cell r="J658" t="str">
            <v>Other repairs</v>
          </cell>
        </row>
        <row r="659">
          <cell r="B659">
            <v>656</v>
          </cell>
          <cell r="C659" t="str">
            <v>Werbeanlagen</v>
          </cell>
          <cell r="D659" t="str">
            <v>reklamy</v>
          </cell>
          <cell r="E659" t="str">
            <v>Reklámeszközök</v>
          </cell>
          <cell r="G659" t="str">
            <v>Reklam tertibatı</v>
          </cell>
          <cell r="J659" t="str">
            <v>Flate-rate taxation</v>
          </cell>
        </row>
        <row r="660">
          <cell r="B660">
            <v>657</v>
          </cell>
          <cell r="C660" t="str">
            <v>Summe der geplanten Maßnahmen</v>
          </cell>
          <cell r="D660" t="str">
            <v>suma planowanych działań</v>
          </cell>
          <cell r="E660" t="str">
            <v>a tervezett munkák összege</v>
          </cell>
          <cell r="G660" t="str">
            <v>Toplam planlanmış önlemler</v>
          </cell>
          <cell r="J660" t="str">
            <v>Total of planned measures</v>
          </cell>
        </row>
        <row r="661">
          <cell r="B661">
            <v>658</v>
          </cell>
          <cell r="C661" t="str">
            <v>Zwischensumme</v>
          </cell>
          <cell r="D661" t="str">
            <v>suma częściowa</v>
          </cell>
          <cell r="E661" t="str">
            <v>részösszeg</v>
          </cell>
          <cell r="G661" t="str">
            <v>Ara toplam</v>
          </cell>
          <cell r="J661" t="str">
            <v>Subtotal</v>
          </cell>
        </row>
        <row r="662">
          <cell r="B662">
            <v>659</v>
          </cell>
          <cell r="C662" t="str">
            <v>sonst. Reparaturen</v>
          </cell>
          <cell r="D662" t="str">
            <v>pozostałe naprawy</v>
          </cell>
          <cell r="E662" t="str">
            <v>egyéb javítások</v>
          </cell>
          <cell r="G662" t="str">
            <v>Diğer onarımlar</v>
          </cell>
          <cell r="J662" t="str">
            <v>Other repairs</v>
          </cell>
        </row>
        <row r="663">
          <cell r="B663">
            <v>660</v>
          </cell>
          <cell r="C663" t="str">
            <v>Miete / Leasing</v>
          </cell>
          <cell r="D663" t="str">
            <v>czynsz / leasing</v>
          </cell>
          <cell r="E663" t="str">
            <v>bérleti díj/ leasing/kölcsönzés</v>
          </cell>
          <cell r="G663" t="str">
            <v>Kira / Kiralama</v>
          </cell>
          <cell r="J663" t="str">
            <v>Rent/leasing</v>
          </cell>
        </row>
        <row r="664">
          <cell r="B664">
            <v>661</v>
          </cell>
          <cell r="C664" t="str">
            <v>Ersatz Fahnen</v>
          </cell>
          <cell r="D664" t="str">
            <v>chorągiewki - materiał zestępczy</v>
          </cell>
          <cell r="E664" t="str">
            <v>tartalék zászlók</v>
          </cell>
          <cell r="G664" t="str">
            <v>Yedek bayraklar</v>
          </cell>
          <cell r="J664" t="str">
            <v>Reserve flags</v>
          </cell>
        </row>
        <row r="665">
          <cell r="B665">
            <v>662</v>
          </cell>
          <cell r="C665" t="str">
            <v>Reinigung Leuchtwerbetransparent</v>
          </cell>
          <cell r="D665" t="str">
            <v>czyszczenie reklamy</v>
          </cell>
          <cell r="E665" t="str">
            <v>világító reklámtáblák tisztítása</v>
          </cell>
          <cell r="G665" t="str">
            <v>Işıklı reklam panolarının temizliği</v>
          </cell>
          <cell r="J665" t="str">
            <v>Cleaning of illuminated advertising banners</v>
          </cell>
        </row>
        <row r="666">
          <cell r="B666">
            <v>663</v>
          </cell>
          <cell r="C666" t="str">
            <v>Personalkosten gesamt</v>
          </cell>
          <cell r="D666" t="str">
            <v>ogólne koszty personelu</v>
          </cell>
          <cell r="E666" t="str">
            <v xml:space="preserve">személyzeti költség+E631 </v>
          </cell>
          <cell r="G666" t="str">
            <v>Personel maliyetleri toplamı</v>
          </cell>
          <cell r="J666" t="str">
            <v>Personnel costs overall</v>
          </cell>
        </row>
        <row r="667">
          <cell r="B667">
            <v>664</v>
          </cell>
          <cell r="C667" t="str">
            <v>Bruttogehälter</v>
          </cell>
          <cell r="D667" t="str">
            <v>płaca brutto</v>
          </cell>
          <cell r="E667" t="str">
            <v>bruttó munkabérek</v>
          </cell>
          <cell r="G667" t="str">
            <v>Brüt maaşlar</v>
          </cell>
          <cell r="J667" t="str">
            <v>Gross salaries</v>
          </cell>
        </row>
        <row r="668">
          <cell r="B668">
            <v>665</v>
          </cell>
          <cell r="C668" t="str">
            <v xml:space="preserve">Aushilfen </v>
          </cell>
          <cell r="D668" t="str">
            <v>personel pomocniczy</v>
          </cell>
          <cell r="E668" t="str">
            <v>kisegítők</v>
          </cell>
          <cell r="G668" t="str">
            <v>Geçici personel</v>
          </cell>
          <cell r="J668" t="str">
            <v>Temporary workers</v>
          </cell>
        </row>
        <row r="669">
          <cell r="B669">
            <v>666</v>
          </cell>
          <cell r="C669" t="str">
            <v>AGA / Pauschalversteuerung</v>
          </cell>
          <cell r="D669" t="str">
            <v>opodatkowanie ryczałtowe</v>
          </cell>
          <cell r="E669" t="str">
            <v>átalánydíj emelés</v>
          </cell>
          <cell r="G669" t="str">
            <v>Sabit oran vergilendirmesi</v>
          </cell>
          <cell r="J669" t="str">
            <v>Flate-rate taxation</v>
          </cell>
        </row>
        <row r="670">
          <cell r="B670">
            <v>667</v>
          </cell>
          <cell r="C670" t="str">
            <v>Berufsgenossenschaft</v>
          </cell>
          <cell r="D670" t="str">
            <v>branżowa organizacja przedsiębiorstw</v>
          </cell>
          <cell r="E670" t="str">
            <v>szakmai egyesület/szervezet</v>
          </cell>
          <cell r="G670" t="str">
            <v>Sendika</v>
          </cell>
          <cell r="J670" t="str">
            <v>Professional association</v>
          </cell>
        </row>
        <row r="671">
          <cell r="B671">
            <v>668</v>
          </cell>
          <cell r="C671" t="str">
            <v>Freiw. Sozialer Aufwand</v>
          </cell>
          <cell r="D671" t="str">
            <v>dobrowolny społeczny wypadek</v>
          </cell>
          <cell r="E671" t="str">
            <v>önkéntes szociális segély</v>
          </cell>
          <cell r="G671" t="str">
            <v>İsteğe bağlı sosyal yardım</v>
          </cell>
          <cell r="J671" t="str">
            <v>Voluntary welfare contributions</v>
          </cell>
        </row>
        <row r="672">
          <cell r="B672">
            <v>669</v>
          </cell>
          <cell r="C672" t="str">
            <v>Altersversorgung</v>
          </cell>
          <cell r="D672" t="str">
            <v>zabezpieczenie emerytalne</v>
          </cell>
          <cell r="E672" t="str">
            <v>öregségi ellátás</v>
          </cell>
          <cell r="G672" t="str">
            <v>Emeklilik ödenekleri</v>
          </cell>
          <cell r="J672" t="str">
            <v>Pension scheme</v>
          </cell>
        </row>
        <row r="673">
          <cell r="B673">
            <v>670</v>
          </cell>
          <cell r="C673" t="str">
            <v>Arbeitskleidung</v>
          </cell>
          <cell r="D673" t="str">
            <v>odzież robocza</v>
          </cell>
          <cell r="E673" t="str">
            <v>munkaruházat</v>
          </cell>
          <cell r="G673" t="str">
            <v>Çalışma kıyafetleri</v>
          </cell>
          <cell r="J673" t="str">
            <v>Working clothes</v>
          </cell>
        </row>
        <row r="674">
          <cell r="B674">
            <v>671</v>
          </cell>
          <cell r="C674" t="str">
            <v>Essenmarken</v>
          </cell>
          <cell r="D674" t="str">
            <v>kartki na towary żywnościowe</v>
          </cell>
          <cell r="E674" t="str">
            <v>ebédjegy</v>
          </cell>
          <cell r="G674" t="str">
            <v>Yemek fişleri</v>
          </cell>
          <cell r="J674" t="str">
            <v>Meal vouchers</v>
          </cell>
        </row>
        <row r="675">
          <cell r="B675">
            <v>672</v>
          </cell>
          <cell r="C675" t="str">
            <v>Sonst. Personalkosten</v>
          </cell>
          <cell r="D675" t="str">
            <v>inne koszty personelu</v>
          </cell>
          <cell r="E675" t="str">
            <v>egyéb személyzeti költségek</v>
          </cell>
          <cell r="G675" t="str">
            <v>Diğer personel maliyetleri</v>
          </cell>
          <cell r="J675" t="str">
            <v>Other personnel costs</v>
          </cell>
        </row>
        <row r="676">
          <cell r="B676">
            <v>673</v>
          </cell>
          <cell r="C676" t="str">
            <v>Geb. Behörden z.B. GHVo</v>
          </cell>
          <cell r="D676" t="str">
            <v>opłaty za urzędowe przeglądy , kontrole</v>
          </cell>
          <cell r="E676" t="str">
            <v>hatósági díjak</v>
          </cell>
          <cell r="G676" t="str">
            <v>Resmi harçlar / vergiler</v>
          </cell>
          <cell r="J676" t="str">
            <v>Charges for authorities /regulations governing business premises</v>
          </cell>
        </row>
        <row r="677">
          <cell r="B677">
            <v>674</v>
          </cell>
          <cell r="C677" t="str">
            <v>Außenreinigung</v>
          </cell>
          <cell r="D677" t="str">
            <v>zewnętrzne czyszczenie</v>
          </cell>
          <cell r="E677" t="str">
            <v>Külso takarítás</v>
          </cell>
          <cell r="G677" t="str">
            <v>Dış mekan temizliği</v>
          </cell>
          <cell r="J677" t="str">
            <v>Outdoor cleaning</v>
          </cell>
        </row>
        <row r="678">
          <cell r="B678">
            <v>675</v>
          </cell>
          <cell r="C678" t="str">
            <v>Summe der geplanten Maßnahmen</v>
          </cell>
          <cell r="D678" t="str">
            <v>suma planowanych działań</v>
          </cell>
          <cell r="E678" t="str">
            <v>a tervezett munkák összege</v>
          </cell>
          <cell r="G678" t="str">
            <v>Toplam planlanmış önlemler</v>
          </cell>
          <cell r="J678" t="str">
            <v>Total of planned measures</v>
          </cell>
        </row>
        <row r="679">
          <cell r="B679">
            <v>676</v>
          </cell>
          <cell r="C679" t="str">
            <v>Zwischensumme</v>
          </cell>
          <cell r="D679" t="str">
            <v>suma częściowa</v>
          </cell>
          <cell r="E679" t="str">
            <v>részösszeg</v>
          </cell>
          <cell r="G679" t="str">
            <v>Ara toplam</v>
          </cell>
          <cell r="J679" t="str">
            <v>Subtotal</v>
          </cell>
        </row>
        <row r="680">
          <cell r="B680">
            <v>677</v>
          </cell>
          <cell r="C680" t="str">
            <v>Reinigung lt. Vertrag / Personalkosten</v>
          </cell>
          <cell r="D680" t="str">
            <v>czyszczenie jak w umowie / koszty personelu</v>
          </cell>
          <cell r="E680" t="str">
            <v>személyzeti költségek</v>
          </cell>
          <cell r="G680" t="str">
            <v>Kontrat kapsamındaki temizlik / personel maliyeti</v>
          </cell>
          <cell r="J680" t="str">
            <v>Cleaning as per contract/personnel costs</v>
          </cell>
        </row>
        <row r="681">
          <cell r="B681">
            <v>678</v>
          </cell>
          <cell r="C681" t="str">
            <v>Zusatzreinigung</v>
          </cell>
          <cell r="D681" t="str">
            <v>czyszczenie dodatkowe</v>
          </cell>
          <cell r="E681" t="str">
            <v>kiegészító takarítás</v>
          </cell>
          <cell r="G681" t="str">
            <v>Ekstra temizlik</v>
          </cell>
          <cell r="J681" t="str">
            <v>Additional cleaning</v>
          </cell>
        </row>
        <row r="682">
          <cell r="B682">
            <v>679</v>
          </cell>
          <cell r="C682" t="str">
            <v>Winterdienst</v>
          </cell>
          <cell r="D682" t="str">
            <v>usługi w okresie zimy</v>
          </cell>
          <cell r="E682" t="str">
            <v>téli szolgáltatás</v>
          </cell>
          <cell r="G682" t="str">
            <v>Kış sezonu servisleri</v>
          </cell>
          <cell r="J682" t="str">
            <v>Winter services</v>
          </cell>
        </row>
        <row r="683">
          <cell r="B683">
            <v>680</v>
          </cell>
          <cell r="C683" t="str">
            <v>Gerätebereitstellung</v>
          </cell>
          <cell r="D683" t="str">
            <v>utrzymywanie i konserwacja wszystlich niezbędnych maszyn i urządzeń</v>
          </cell>
          <cell r="E683" t="str">
            <v>gépkiállás</v>
          </cell>
          <cell r="G683" t="str">
            <v>Araç gereç tedariki</v>
          </cell>
          <cell r="J683" t="str">
            <v>Provision of equipment</v>
          </cell>
        </row>
        <row r="684">
          <cell r="B684">
            <v>681</v>
          </cell>
          <cell r="C684" t="str">
            <v>Gebühren der Stadt</v>
          </cell>
          <cell r="D684" t="str">
            <v>opłaty miasta</v>
          </cell>
          <cell r="E684" t="str">
            <v>a város hozzájárulása a külső takarításhoz</v>
          </cell>
          <cell r="G684" t="str">
            <v>Belediye vergileri</v>
          </cell>
          <cell r="J684" t="str">
            <v>Municipal charges</v>
          </cell>
        </row>
        <row r="685">
          <cell r="B685">
            <v>682</v>
          </cell>
          <cell r="C685" t="str">
            <v>Parkhausreinigung</v>
          </cell>
          <cell r="D685" t="str">
            <v>czyszczenie parkingu</v>
          </cell>
          <cell r="E685" t="str">
            <v>parkolóház takarítás</v>
          </cell>
          <cell r="G685" t="str">
            <v>Otopark temizliği</v>
          </cell>
          <cell r="J685" t="str">
            <v>Cleaning of multi-storey car park</v>
          </cell>
        </row>
        <row r="686">
          <cell r="B686">
            <v>683</v>
          </cell>
          <cell r="C686" t="str">
            <v>Summe der geplanten Maßnahmen</v>
          </cell>
          <cell r="D686" t="str">
            <v>suma planowanych działań</v>
          </cell>
          <cell r="E686" t="str">
            <v>a tervezett munkák összege</v>
          </cell>
          <cell r="G686" t="str">
            <v>Toplam planlanmış önlemler</v>
          </cell>
          <cell r="J686" t="str">
            <v>Total of planned measures</v>
          </cell>
        </row>
        <row r="687">
          <cell r="B687">
            <v>684</v>
          </cell>
          <cell r="C687" t="str">
            <v>Zwischensumme</v>
          </cell>
          <cell r="D687" t="str">
            <v>suma częściowa</v>
          </cell>
          <cell r="E687" t="str">
            <v>részösszeg</v>
          </cell>
          <cell r="G687" t="str">
            <v>Ara toplam</v>
          </cell>
          <cell r="J687" t="str">
            <v>Subtotal</v>
          </cell>
        </row>
        <row r="688">
          <cell r="B688">
            <v>685</v>
          </cell>
          <cell r="C688" t="str">
            <v>Kosten lt. Vertrag/Personalkosten</v>
          </cell>
          <cell r="D688" t="str">
            <v>koszty jak w umowie/koszty personelu</v>
          </cell>
          <cell r="E688" t="str">
            <v>Személyi költségek/???</v>
          </cell>
          <cell r="G688" t="str">
            <v>Kontrat kapsamındaki maliyetler / Çalışan personel maliyeti</v>
          </cell>
          <cell r="J688" t="str">
            <v>Costs as per contract/personnel costs</v>
          </cell>
        </row>
        <row r="689">
          <cell r="B689">
            <v>686</v>
          </cell>
          <cell r="C689" t="str">
            <v>Sonderreinigung</v>
          </cell>
          <cell r="D689" t="str">
            <v>czyszczenie dodatkowe</v>
          </cell>
          <cell r="E689" t="str">
            <v>rendkívüli takarítás</v>
          </cell>
          <cell r="G689" t="str">
            <v>Özel temizlik</v>
          </cell>
          <cell r="J689" t="str">
            <v>Special cleaning</v>
          </cell>
        </row>
        <row r="690">
          <cell r="B690">
            <v>687</v>
          </cell>
          <cell r="C690" t="str">
            <v>Bewachung</v>
          </cell>
          <cell r="D690" t="str">
            <v>ochrona</v>
          </cell>
          <cell r="E690" t="str">
            <v>Orzés</v>
          </cell>
          <cell r="G690" t="str">
            <v>Güvenlik</v>
          </cell>
          <cell r="J690" t="str">
            <v>Surveillance</v>
          </cell>
        </row>
        <row r="691">
          <cell r="B691">
            <v>688</v>
          </cell>
          <cell r="C691" t="str">
            <v>Bewachung lt. Vertrag</v>
          </cell>
          <cell r="D691" t="str">
            <v>ochrona jak w umowie</v>
          </cell>
          <cell r="E691" t="str">
            <v>??</v>
          </cell>
          <cell r="G691" t="str">
            <v>Kontrat kapsamındaki güvenlik</v>
          </cell>
          <cell r="J691" t="str">
            <v>Surveillance as per contract</v>
          </cell>
        </row>
        <row r="692">
          <cell r="B692">
            <v>689</v>
          </cell>
          <cell r="C692" t="str">
            <v>Geldtransport</v>
          </cell>
          <cell r="D692" t="str">
            <v>skonwojowanie pieniędzy</v>
          </cell>
          <cell r="E692" t="str">
            <v>pénzszállítás</v>
          </cell>
          <cell r="G692" t="str">
            <v>Para transferi</v>
          </cell>
          <cell r="J692" t="str">
            <v>Money transport</v>
          </cell>
        </row>
        <row r="693">
          <cell r="B693">
            <v>690</v>
          </cell>
          <cell r="C693" t="str">
            <v>Parkplatzeinweisung</v>
          </cell>
          <cell r="D693" t="str">
            <v>kierowanie ruchem na parkingu</v>
          </cell>
          <cell r="E693" t="str">
            <v>parkoló őrzés</v>
          </cell>
          <cell r="G693" t="str">
            <v>Otopark görevlisi</v>
          </cell>
          <cell r="J693" t="str">
            <v>Car park attendant</v>
          </cell>
        </row>
        <row r="694">
          <cell r="B694">
            <v>691</v>
          </cell>
          <cell r="C694" t="str">
            <v>Außenanlagen</v>
          </cell>
          <cell r="D694" t="str">
            <v>tereny zewnętrzne</v>
          </cell>
          <cell r="E694" t="str">
            <v>külső berendezések gondozása/pótlása</v>
          </cell>
          <cell r="G694" t="str">
            <v>Dış mekan bahçe ve tesisleri</v>
          </cell>
          <cell r="J694" t="str">
            <v>Outdoor gardens and facilities</v>
          </cell>
        </row>
        <row r="695">
          <cell r="B695">
            <v>692</v>
          </cell>
          <cell r="C695" t="str">
            <v>Summe der geplanten Maßnahmen</v>
          </cell>
          <cell r="D695" t="str">
            <v>suma planowanych działań</v>
          </cell>
          <cell r="E695" t="str">
            <v>a tervezett munkák összege</v>
          </cell>
          <cell r="G695" t="str">
            <v>Toplam planlanmış önlemler</v>
          </cell>
          <cell r="J695" t="str">
            <v>Total of planned measures</v>
          </cell>
        </row>
        <row r="696">
          <cell r="B696">
            <v>693</v>
          </cell>
          <cell r="C696" t="str">
            <v>Zwischensumme</v>
          </cell>
          <cell r="D696" t="str">
            <v>suma częściowa</v>
          </cell>
          <cell r="E696" t="str">
            <v>részösszeg</v>
          </cell>
          <cell r="G696" t="str">
            <v>Ara toplam</v>
          </cell>
          <cell r="J696" t="str">
            <v>Subtotal</v>
          </cell>
        </row>
        <row r="697">
          <cell r="B697">
            <v>694</v>
          </cell>
          <cell r="C697" t="str">
            <v>sonstige Reparaturen</v>
          </cell>
          <cell r="D697" t="str">
            <v>pozostałe naprawy</v>
          </cell>
          <cell r="E697" t="str">
            <v>egyéb javítások</v>
          </cell>
          <cell r="G697" t="str">
            <v>Diğer onarımlar</v>
          </cell>
          <cell r="J697" t="str">
            <v>Other repairs</v>
          </cell>
        </row>
        <row r="698">
          <cell r="B698">
            <v>695</v>
          </cell>
          <cell r="C698" t="str">
            <v>Pflege/Ersatz Grünanlagen</v>
          </cell>
          <cell r="D698" t="str">
            <v>pielęgnacja i wymiana zieleń i roślin</v>
          </cell>
          <cell r="E698" t="str">
            <v>zöld területek gondozása, pótlása</v>
          </cell>
          <cell r="G698" t="str">
            <v>Bahçe, bitki yetiştirme / yenileme</v>
          </cell>
          <cell r="J698" t="str">
            <v>Gardens-cultivation/replacements</v>
          </cell>
        </row>
        <row r="699">
          <cell r="B699">
            <v>696</v>
          </cell>
          <cell r="C699" t="str">
            <v>Außenanlagen Pflege/Ersatz</v>
          </cell>
          <cell r="D699" t="str">
            <v>tereny zewnętrzne pielęgnacja i wymiana</v>
          </cell>
          <cell r="E699" t="str">
            <v>külső területek gondozása, pótlása</v>
          </cell>
          <cell r="G699" t="str">
            <v>Dış mekan bahçe, bitki yetiştirme / yenileme</v>
          </cell>
          <cell r="J699" t="str">
            <v>Outdoor gardens- cultivation/replacements</v>
          </cell>
        </row>
        <row r="700">
          <cell r="B700">
            <v>697</v>
          </cell>
          <cell r="C700" t="str">
            <v>Dachbegrünung Pflege/Ersatz</v>
          </cell>
          <cell r="D700" t="str">
            <v>zieleń dachu pielęgnacja i wymiana</v>
          </cell>
          <cell r="E700" t="str">
            <v>zöldtető gondozás/pótlás</v>
          </cell>
          <cell r="G700" t="str">
            <v>Çim çatı bahçe, bitki yetiştirme / yenileme</v>
          </cell>
          <cell r="J700" t="str">
            <v>Grass roofs- cultivation/replacements</v>
          </cell>
        </row>
        <row r="701">
          <cell r="B701">
            <v>698</v>
          </cell>
          <cell r="C701" t="str">
            <v>Wartung / Instandhaltung Stellplätze</v>
          </cell>
          <cell r="D701" t="str">
            <v>utrzymanie i konserwacja parkingu</v>
          </cell>
          <cell r="E701" t="str">
            <v>parkolóhelyek karbantartása</v>
          </cell>
          <cell r="G701" t="str">
            <v>Bakım / Onarım - Otopark alanı</v>
          </cell>
          <cell r="J701" t="str">
            <v>Miantenace/repairs of car park spaces</v>
          </cell>
        </row>
        <row r="702">
          <cell r="B702">
            <v>699</v>
          </cell>
          <cell r="C702" t="str">
            <v>Summe der geplanten Maßnahmen</v>
          </cell>
          <cell r="D702" t="str">
            <v>suma planowanych działań</v>
          </cell>
          <cell r="E702" t="str">
            <v>a tervezett munkák összege</v>
          </cell>
          <cell r="G702" t="str">
            <v>Toplam planlanmış önlemler</v>
          </cell>
          <cell r="J702" t="str">
            <v>Total of planned measures</v>
          </cell>
        </row>
        <row r="703">
          <cell r="B703">
            <v>700</v>
          </cell>
          <cell r="C703" t="str">
            <v>Zwischensumme</v>
          </cell>
          <cell r="D703" t="str">
            <v>suma częściowa</v>
          </cell>
          <cell r="E703" t="str">
            <v>részösszeg</v>
          </cell>
          <cell r="G703" t="str">
            <v>Ara toplam</v>
          </cell>
          <cell r="J703" t="str">
            <v>Subtotal</v>
          </cell>
        </row>
        <row r="704">
          <cell r="B704">
            <v>701</v>
          </cell>
          <cell r="C704" t="str">
            <v>Wartung Parkdecks</v>
          </cell>
          <cell r="D704" t="str">
            <v>konserwacja parkingu</v>
          </cell>
          <cell r="E704" t="str">
            <v>parkoló szintek karbantartása</v>
          </cell>
          <cell r="G704" t="str">
            <v>Otopark bakımı</v>
          </cell>
          <cell r="J704" t="str">
            <v>Maintenance of multi-storeycar park</v>
          </cell>
        </row>
        <row r="705">
          <cell r="B705">
            <v>702</v>
          </cell>
          <cell r="C705" t="str">
            <v>Wartung / sonstige Reparaturen</v>
          </cell>
          <cell r="D705" t="str">
            <v>konserwacja / pozostałe naprawy</v>
          </cell>
          <cell r="E705" t="str">
            <v>Karbantartás/egyéb javítások</v>
          </cell>
          <cell r="G705" t="str">
            <v>Bakım / diğer onarımlar</v>
          </cell>
          <cell r="J705" t="str">
            <v>Maintenance/other repairs</v>
          </cell>
        </row>
        <row r="706">
          <cell r="B706">
            <v>703</v>
          </cell>
          <cell r="C706" t="str">
            <v>technische Anlagen Parkhaus</v>
          </cell>
          <cell r="D706" t="str">
            <v>techniczne urządzenia parkingu</v>
          </cell>
          <cell r="E706" t="str">
            <v>parkolóház műszaki berendezései</v>
          </cell>
          <cell r="G706" t="str">
            <v>Otopark teknik tesisat ve tertibatı</v>
          </cell>
          <cell r="J706" t="str">
            <v>Technical installations in car park</v>
          </cell>
        </row>
        <row r="707">
          <cell r="B707">
            <v>704</v>
          </cell>
          <cell r="C707" t="str">
            <v>Taumittelsprühanlage</v>
          </cell>
          <cell r="D707" t="str">
            <v>tryskaczowa instalacja przeciwoblodzeniowa</v>
          </cell>
          <cell r="E707" t="str">
            <v>jégolvasztószert szóró berendezés</v>
          </cell>
          <cell r="G707" t="str">
            <v>Buz sökücü püskürtme tertibatı</v>
          </cell>
          <cell r="J707" t="str">
            <v>Ice-thawing spray installations</v>
          </cell>
        </row>
        <row r="708">
          <cell r="B708">
            <v>705</v>
          </cell>
          <cell r="C708" t="str">
            <v>Rampenheizung</v>
          </cell>
          <cell r="D708" t="str">
            <v>ogrzewanie rampy</v>
          </cell>
          <cell r="E708" t="str">
            <v>rámpafűtés</v>
          </cell>
          <cell r="G708" t="str">
            <v>Rampa ısıtması</v>
          </cell>
          <cell r="J708" t="str">
            <v>Ramp heating</v>
          </cell>
        </row>
        <row r="709">
          <cell r="B709">
            <v>706</v>
          </cell>
          <cell r="C709" t="str">
            <v>Versicherung</v>
          </cell>
          <cell r="D709" t="str">
            <v>ubezpieczenia</v>
          </cell>
          <cell r="E709" t="str">
            <v>BIZTOSÍTÁSI DÍJAK</v>
          </cell>
          <cell r="G709" t="str">
            <v>Sigortalar</v>
          </cell>
          <cell r="J709" t="str">
            <v>Insurances</v>
          </cell>
        </row>
        <row r="710">
          <cell r="B710">
            <v>707</v>
          </cell>
          <cell r="C710" t="str">
            <v>Allgemeine Verwaltung gesamt</v>
          </cell>
          <cell r="D710" t="str">
            <v>suma ogólna kosztów administracji</v>
          </cell>
          <cell r="E710" t="str">
            <v>általános igazgatási költség</v>
          </cell>
          <cell r="G710" t="str">
            <v>Toplam genel idari işler</v>
          </cell>
          <cell r="J710" t="str">
            <v>General administration in total</v>
          </cell>
        </row>
        <row r="711">
          <cell r="B711">
            <v>708</v>
          </cell>
          <cell r="C711" t="str">
            <v>Telefon / Fax</v>
          </cell>
          <cell r="D711" t="str">
            <v>telefon, fax</v>
          </cell>
          <cell r="E711" t="str">
            <v>telefon/fax</v>
          </cell>
          <cell r="G711" t="str">
            <v>Telefon / Faks</v>
          </cell>
          <cell r="J711" t="str">
            <v>Telephone/fax</v>
          </cell>
        </row>
        <row r="712">
          <cell r="B712">
            <v>709</v>
          </cell>
          <cell r="C712" t="str">
            <v>Porti</v>
          </cell>
          <cell r="D712" t="str">
            <v>opłaty pocztowe</v>
          </cell>
          <cell r="E712" t="str">
            <v>bélyegek</v>
          </cell>
          <cell r="G712" t="str">
            <v>Posta</v>
          </cell>
          <cell r="J712" t="str">
            <v>Postage</v>
          </cell>
        </row>
        <row r="713">
          <cell r="B713">
            <v>710</v>
          </cell>
          <cell r="C713" t="str">
            <v>Bewirtung</v>
          </cell>
          <cell r="D713" t="str">
            <v>poczęstunek</v>
          </cell>
          <cell r="E713" t="str">
            <v>vendéglátás</v>
          </cell>
          <cell r="G713" t="str">
            <v>Ağırlama masrafları</v>
          </cell>
          <cell r="J713" t="str">
            <v>Entertaining</v>
          </cell>
        </row>
        <row r="714">
          <cell r="B714">
            <v>711</v>
          </cell>
          <cell r="C714" t="str">
            <v>Büromaterial</v>
          </cell>
          <cell r="D714" t="str">
            <v>materiały biurowe</v>
          </cell>
          <cell r="E714" t="str">
            <v>irodaszer</v>
          </cell>
          <cell r="G714" t="str">
            <v>Ofis giderleri</v>
          </cell>
          <cell r="J714" t="str">
            <v>Office stationery</v>
          </cell>
        </row>
        <row r="715">
          <cell r="B715">
            <v>712</v>
          </cell>
          <cell r="C715" t="str">
            <v>Raummiete</v>
          </cell>
          <cell r="D715" t="str">
            <v>czynsz za pomieszczenia</v>
          </cell>
          <cell r="E715" t="str">
            <v>helyiségbérlet</v>
          </cell>
          <cell r="G715" t="str">
            <v>Oda kirası</v>
          </cell>
          <cell r="J715" t="str">
            <v>Room rent</v>
          </cell>
        </row>
        <row r="716">
          <cell r="B716">
            <v>713</v>
          </cell>
          <cell r="C716" t="str">
            <v>Sonstige Kosten</v>
          </cell>
          <cell r="D716" t="str">
            <v>inne koszty</v>
          </cell>
          <cell r="E716" t="str">
            <v>egyébköltségek</v>
          </cell>
          <cell r="G716" t="str">
            <v>Diğer maliyetler</v>
          </cell>
          <cell r="J716" t="str">
            <v>Other costs</v>
          </cell>
        </row>
        <row r="717">
          <cell r="B717">
            <v>714</v>
          </cell>
          <cell r="C717" t="str">
            <v>Fremdleistungen</v>
          </cell>
          <cell r="D717" t="str">
            <v>usługi zewnętrzne</v>
          </cell>
          <cell r="E717" t="str">
            <v>külsős szolgáltatás</v>
          </cell>
          <cell r="G717" t="str">
            <v>Dışarıdan alınan servisler</v>
          </cell>
          <cell r="J717" t="str">
            <v>Outsourced services</v>
          </cell>
        </row>
        <row r="718">
          <cell r="B718">
            <v>715</v>
          </cell>
          <cell r="C718" t="str">
            <v>Personalkosten Foodcourt</v>
          </cell>
          <cell r="D718" t="str">
            <v>koszty personelu foodcourt</v>
          </cell>
          <cell r="E718" t="str">
            <v xml:space="preserve">személyzeti költség-Fodd-Court </v>
          </cell>
          <cell r="G718" t="str">
            <v>Personel maliyetleri / food court</v>
          </cell>
          <cell r="J718" t="str">
            <v>Personnel costs/food court</v>
          </cell>
        </row>
        <row r="719">
          <cell r="B719">
            <v>716</v>
          </cell>
        </row>
        <row r="720">
          <cell r="B720">
            <v>717</v>
          </cell>
          <cell r="E720">
            <v>0</v>
          </cell>
        </row>
        <row r="721">
          <cell r="B721">
            <v>718</v>
          </cell>
          <cell r="E721">
            <v>0</v>
          </cell>
        </row>
        <row r="722">
          <cell r="B722">
            <v>719</v>
          </cell>
          <cell r="C722" t="str">
            <v>Gesamtsumme</v>
          </cell>
          <cell r="D722" t="str">
            <v>suma ogólna</v>
          </cell>
          <cell r="E722" t="str">
            <v>teljes összeg</v>
          </cell>
          <cell r="G722" t="str">
            <v>Genel toplam</v>
          </cell>
          <cell r="J722" t="str">
            <v>Total sum</v>
          </cell>
        </row>
        <row r="723">
          <cell r="B723">
            <v>720</v>
          </cell>
        </row>
        <row r="724">
          <cell r="B724">
            <v>721</v>
          </cell>
        </row>
        <row r="725">
          <cell r="B725">
            <v>722</v>
          </cell>
        </row>
        <row r="726">
          <cell r="B726">
            <v>723</v>
          </cell>
        </row>
        <row r="727">
          <cell r="B727">
            <v>724</v>
          </cell>
        </row>
        <row r="728">
          <cell r="B728">
            <v>725</v>
          </cell>
        </row>
        <row r="729">
          <cell r="B729">
            <v>726</v>
          </cell>
        </row>
        <row r="730">
          <cell r="B730">
            <v>727</v>
          </cell>
        </row>
        <row r="731">
          <cell r="B731">
            <v>728</v>
          </cell>
        </row>
        <row r="732">
          <cell r="B732">
            <v>729</v>
          </cell>
        </row>
        <row r="733">
          <cell r="B733">
            <v>730</v>
          </cell>
        </row>
        <row r="734">
          <cell r="B734">
            <v>731</v>
          </cell>
          <cell r="C734" t="str">
            <v>Stromkosten Lüftung</v>
          </cell>
          <cell r="D734" t="str">
            <v>koszty prądu wentylacji</v>
          </cell>
          <cell r="E734" t="str">
            <v>áramdij</v>
          </cell>
          <cell r="G734" t="str">
            <v>Havalandırmaya ilişkin elektrik giderleri</v>
          </cell>
          <cell r="J734" t="str">
            <v>Electricity costs for ventilation</v>
          </cell>
        </row>
        <row r="735">
          <cell r="B735">
            <v>732</v>
          </cell>
          <cell r="C735" t="str">
            <v>Stromkosten Fettabluft</v>
          </cell>
          <cell r="D735" t="str">
            <v>koszty prądu wywiewu tłuszczowego</v>
          </cell>
          <cell r="E735" t="str">
            <v>zsírelszívás áramköltsége</v>
          </cell>
          <cell r="G735" t="str">
            <v>Yağ emilimine ilişkin elektrik giderleri</v>
          </cell>
          <cell r="J735" t="str">
            <v>Electricity costs for de-aeration (greasy)</v>
          </cell>
        </row>
        <row r="736">
          <cell r="B736">
            <v>733</v>
          </cell>
          <cell r="C736" t="str">
            <v>Stromkosten Fettfortluft</v>
          </cell>
          <cell r="D736" t="str">
            <v>koszty prądu wywiewu tłuszczowego</v>
          </cell>
          <cell r="E736" t="str">
            <v>áramdij</v>
          </cell>
          <cell r="G736" t="str">
            <v>Yağ atımına ilişkin elektrik giderleri</v>
          </cell>
          <cell r="J736" t="str">
            <v>Electricity costs for exhaust air ventilation (greasy)</v>
          </cell>
        </row>
        <row r="737">
          <cell r="B737">
            <v>734</v>
          </cell>
          <cell r="C737" t="str">
            <v>sonstige Stromkosten</v>
          </cell>
          <cell r="D737" t="str">
            <v>pozostałe koszty prądu</v>
          </cell>
          <cell r="E737" t="str">
            <v>egyéb áramköltség</v>
          </cell>
          <cell r="G737" t="str">
            <v>Diğer elektrik giderleri</v>
          </cell>
          <cell r="J737" t="str">
            <v>Other electricty costs</v>
          </cell>
        </row>
        <row r="738">
          <cell r="B738">
            <v>735</v>
          </cell>
          <cell r="C738" t="str">
            <v>Lüftung inkl. Regelung</v>
          </cell>
          <cell r="D738" t="str">
            <v>koszty wentylacji, łącznie regulacji</v>
          </cell>
          <cell r="E738" t="str">
            <v>szellőzés szabélyozással együtt</v>
          </cell>
          <cell r="G738" t="str">
            <v>Kontrol dahil havalandırma maliyeti</v>
          </cell>
          <cell r="J738" t="str">
            <v>Ventilation including automatic control</v>
          </cell>
        </row>
        <row r="739">
          <cell r="B739">
            <v>736</v>
          </cell>
          <cell r="C739" t="str">
            <v>Wartung / Reinigung Fettabluft</v>
          </cell>
          <cell r="D739" t="str">
            <v>konserwacja / czyszczenie wywiewu tłuszczowego</v>
          </cell>
          <cell r="E739" t="str">
            <v>zsírelszívó karbantartás/tisztítás</v>
          </cell>
          <cell r="G739" t="str">
            <v>Yağ emilimi tertibatı bakımı / temizliği</v>
          </cell>
          <cell r="J739" t="str">
            <v>Mainenance/cleaning of greasy exhaust air</v>
          </cell>
        </row>
        <row r="740">
          <cell r="B740">
            <v>737</v>
          </cell>
          <cell r="C740" t="str">
            <v>Wasser-Abwasser</v>
          </cell>
          <cell r="D740" t="str">
            <v>woda i ´scieki</v>
          </cell>
          <cell r="E740" t="str">
            <v>viz - csatorna</v>
          </cell>
          <cell r="G740" t="str">
            <v>Su - atık su</v>
          </cell>
          <cell r="J740" t="str">
            <v>Water-waste water</v>
          </cell>
        </row>
        <row r="741">
          <cell r="B741">
            <v>738</v>
          </cell>
          <cell r="C741" t="str">
            <v>Wartung / Reinigung Lüftung</v>
          </cell>
          <cell r="D741" t="str">
            <v>konserwacja / czyszczenie wentylacji</v>
          </cell>
          <cell r="E741" t="str">
            <v>szellőzés karbantartás/tisztítás</v>
          </cell>
          <cell r="G741" t="str">
            <v>Havalandırma tertibatı bakımı / temizliği</v>
          </cell>
          <cell r="J741" t="str">
            <v>Maintenance/cleaning of ventilation</v>
          </cell>
        </row>
        <row r="742">
          <cell r="B742">
            <v>739</v>
          </cell>
          <cell r="C742" t="str">
            <v>Stromkosten Kühlung</v>
          </cell>
          <cell r="D742" t="str">
            <v>koszty prądu chłodzenia</v>
          </cell>
          <cell r="E742" t="str">
            <v>hűtés áramköltsége</v>
          </cell>
          <cell r="G742" t="str">
            <v>Soğutmaya ilişkin elektrik maliyeti</v>
          </cell>
          <cell r="J742" t="str">
            <v>Electricity costs for cooling</v>
          </cell>
        </row>
        <row r="743">
          <cell r="B743">
            <v>740</v>
          </cell>
          <cell r="C743" t="str">
            <v>Kühlungsanlage inkl. Regelung</v>
          </cell>
          <cell r="D743" t="str">
            <v>aparaty chłodzenia, łącznie regulacji</v>
          </cell>
          <cell r="E743" t="str">
            <v>hűtőberendezés szabályozással együtt</v>
          </cell>
          <cell r="G743" t="str">
            <v>Kontrol dahil soğutma maliyeti</v>
          </cell>
          <cell r="J743" t="str">
            <v>Cooling systems including automatic control</v>
          </cell>
        </row>
        <row r="744">
          <cell r="B744">
            <v>741</v>
          </cell>
          <cell r="C744" t="str">
            <v>Entwässerungsleitungen</v>
          </cell>
          <cell r="D744" t="str">
            <v>instalacja kanalizacyjna</v>
          </cell>
          <cell r="E744" t="str">
            <v>csatorna vezetékek</v>
          </cell>
          <cell r="G744" t="str">
            <v>Drenaj boruları</v>
          </cell>
          <cell r="J744" t="str">
            <v>Drainage pipes</v>
          </cell>
        </row>
        <row r="745">
          <cell r="B745">
            <v>742</v>
          </cell>
          <cell r="C745" t="str">
            <v>Fettabscheider</v>
          </cell>
          <cell r="D745" t="str">
            <v xml:space="preserve">separator tłuszczu </v>
          </cell>
          <cell r="E745" t="str">
            <v>zsírfogó</v>
          </cell>
          <cell r="G745" t="str">
            <v>Yağ tutucuları/toplayıcıları/ayrıştırıcıları</v>
          </cell>
          <cell r="J745" t="str">
            <v>Grease trap/collector</v>
          </cell>
        </row>
        <row r="746">
          <cell r="B746">
            <v>743</v>
          </cell>
          <cell r="C746" t="str">
            <v>Müllabfuhrgebühren</v>
          </cell>
          <cell r="D746" t="str">
            <v>koszty wywózu odpadów i śmieci</v>
          </cell>
          <cell r="E746" t="str">
            <v>Szemétszállítási költség</v>
          </cell>
          <cell r="G746" t="str">
            <v>Atık toplama bedelleri</v>
          </cell>
          <cell r="J746" t="str">
            <v>Waste collection charges</v>
          </cell>
        </row>
        <row r="747">
          <cell r="B747">
            <v>744</v>
          </cell>
          <cell r="C747" t="str">
            <v>Müllpressen</v>
          </cell>
          <cell r="D747" t="str">
            <v>prasy odpadów i śmieci</v>
          </cell>
          <cell r="E747" t="str">
            <v>Tömörítés/tömörítokonténer</v>
          </cell>
          <cell r="G747" t="str">
            <v>Sıkıştırma konteynerleri</v>
          </cell>
          <cell r="J747" t="str">
            <v>Compaction containers</v>
          </cell>
        </row>
        <row r="748">
          <cell r="B748">
            <v>745</v>
          </cell>
          <cell r="C748" t="str">
            <v>Stromkosten Müllpresse</v>
          </cell>
          <cell r="D748" t="str">
            <v>koszty prądu prasy do odpadów i śmieci</v>
          </cell>
          <cell r="E748" t="str">
            <v>Hulladékprés áramfogyasztás</v>
          </cell>
          <cell r="G748" t="str">
            <v>Sıkıştırma konteynerleri elektrik maliyeti</v>
          </cell>
          <cell r="J748" t="str">
            <v>Electricity costs for compaction containers</v>
          </cell>
        </row>
        <row r="749">
          <cell r="B749">
            <v>746</v>
          </cell>
          <cell r="C749" t="str">
            <v>Personalkosten Müllentsorgung</v>
          </cell>
          <cell r="D749" t="str">
            <v>koszty personelu</v>
          </cell>
          <cell r="E749" t="str">
            <v>Személyi költségek</v>
          </cell>
          <cell r="G749" t="str">
            <v xml:space="preserve">Atık giderme personeli maliyetleri </v>
          </cell>
          <cell r="J749" t="str">
            <v>Personnel costs  waste disposal</v>
          </cell>
        </row>
        <row r="750">
          <cell r="B750">
            <v>747</v>
          </cell>
          <cell r="C750" t="str">
            <v>Papierabfuhrgebühren</v>
          </cell>
          <cell r="D750" t="str">
            <v>koszty wywozu papieru</v>
          </cell>
          <cell r="E750" t="str">
            <v>Papír elszállítási költség</v>
          </cell>
          <cell r="G750" t="str">
            <v>Atık kağıt toplama bedelleri</v>
          </cell>
          <cell r="J750" t="str">
            <v>Waste-paper collection charges</v>
          </cell>
        </row>
        <row r="751">
          <cell r="B751">
            <v>748</v>
          </cell>
          <cell r="C751" t="str">
            <v>Papierpressen</v>
          </cell>
          <cell r="D751" t="str">
            <v>prasy do papieru</v>
          </cell>
          <cell r="E751" t="str">
            <v>Papírhulladéktömöríto prés</v>
          </cell>
          <cell r="G751" t="str">
            <v>Kağıt sıkıştırma konteynerleri</v>
          </cell>
          <cell r="J751" t="str">
            <v>Paper compaction containers</v>
          </cell>
        </row>
        <row r="752">
          <cell r="B752">
            <v>749</v>
          </cell>
          <cell r="C752" t="str">
            <v>Stromkosten Papierpresse</v>
          </cell>
          <cell r="D752" t="str">
            <v>koszty prądu prasy do papieru</v>
          </cell>
          <cell r="E752" t="str">
            <v>Papírhulladéktömöríto prés áramfogy.</v>
          </cell>
          <cell r="G752" t="str">
            <v>Kağıt sıkıştırma konteynerleri elektrik maliyeti</v>
          </cell>
          <cell r="J752" t="str">
            <v>Electricity costs for paper compaction containers</v>
          </cell>
        </row>
        <row r="753">
          <cell r="B753">
            <v>750</v>
          </cell>
          <cell r="C753" t="str">
            <v>Instandh. sonst. Gebäudeteile</v>
          </cell>
          <cell r="D753" t="str">
            <v>naprawy i konserwacja</v>
          </cell>
          <cell r="E753" t="str">
            <v>Karbantartás / Javítás</v>
          </cell>
          <cell r="G753" t="str">
            <v>Diğer bina bölümlerinin onarımı</v>
          </cell>
          <cell r="J753" t="str">
            <v>Maintenance of other building parts</v>
          </cell>
        </row>
        <row r="754">
          <cell r="B754">
            <v>751</v>
          </cell>
          <cell r="C754" t="str">
            <v>WC-Anlagen</v>
          </cell>
          <cell r="D754" t="str">
            <v>toalety</v>
          </cell>
          <cell r="E754" t="str">
            <v>WC-k (ügyfél/személyzet)</v>
          </cell>
          <cell r="G754" t="str">
            <v>Tuvaletler</v>
          </cell>
          <cell r="J754" t="str">
            <v>Toilets</v>
          </cell>
        </row>
        <row r="755">
          <cell r="B755">
            <v>752</v>
          </cell>
          <cell r="C755" t="str">
            <v>Hinweisbeschilderung</v>
          </cell>
          <cell r="D755" t="str">
            <v>znaki informacyjne</v>
          </cell>
          <cell r="E755" t="str">
            <v>Tájékoztató táblák</v>
          </cell>
          <cell r="G755" t="str">
            <v>Yönlendirici levhalar</v>
          </cell>
          <cell r="J755" t="str">
            <v>Direction signs</v>
          </cell>
        </row>
        <row r="756">
          <cell r="B756">
            <v>753</v>
          </cell>
          <cell r="C756" t="str">
            <v>Hinweisbeschilderung, Außenanlagen</v>
          </cell>
          <cell r="D756" t="str">
            <v>znaki informacyjne / tereny zewnętrzne</v>
          </cell>
          <cell r="E756" t="str">
            <v>külső berendezések feliratozása</v>
          </cell>
          <cell r="G756" t="str">
            <v>Dış mekan yönlendirici levhalar</v>
          </cell>
          <cell r="J756" t="str">
            <v>Direction signs, outdoor facilities</v>
          </cell>
        </row>
        <row r="757">
          <cell r="B757">
            <v>754</v>
          </cell>
          <cell r="C757" t="str">
            <v>Summe der geplanten Maßnahmen</v>
          </cell>
          <cell r="D757" t="str">
            <v>suma planowanych działań</v>
          </cell>
          <cell r="E757" t="str">
            <v>a tervezett munkák összege</v>
          </cell>
          <cell r="G757" t="str">
            <v>Toplam planlanmış önlemler</v>
          </cell>
          <cell r="J757" t="str">
            <v>Total of planned measures</v>
          </cell>
        </row>
        <row r="758">
          <cell r="B758">
            <v>755</v>
          </cell>
          <cell r="C758" t="str">
            <v>sonst. Reparaturen</v>
          </cell>
          <cell r="D758" t="str">
            <v>pozostałe naprawy</v>
          </cell>
          <cell r="E758" t="str">
            <v>egyéb javítások</v>
          </cell>
          <cell r="G758" t="str">
            <v>Diğer onarımlar</v>
          </cell>
          <cell r="J758" t="str">
            <v>Other repairs</v>
          </cell>
        </row>
        <row r="759">
          <cell r="B759">
            <v>756</v>
          </cell>
          <cell r="C759" t="str">
            <v>Werbeanlagen</v>
          </cell>
          <cell r="D759" t="str">
            <v>reklamy</v>
          </cell>
          <cell r="E759" t="str">
            <v>Reklámeszközök</v>
          </cell>
          <cell r="G759" t="str">
            <v>Reklam tertibatı</v>
          </cell>
          <cell r="J759" t="str">
            <v>Advertising installations</v>
          </cell>
        </row>
        <row r="760">
          <cell r="B760">
            <v>757</v>
          </cell>
          <cell r="C760" t="str">
            <v>Summe der geplanten Maßnahmen</v>
          </cell>
          <cell r="D760" t="str">
            <v>suma planowanych działań</v>
          </cell>
          <cell r="E760" t="str">
            <v>a tervezett munkák összege</v>
          </cell>
          <cell r="G760" t="str">
            <v>Toplam planlanmış önlemler</v>
          </cell>
          <cell r="J760" t="str">
            <v>Total of planned measures</v>
          </cell>
        </row>
        <row r="761">
          <cell r="B761">
            <v>758</v>
          </cell>
          <cell r="C761" t="str">
            <v>Ergänzung Fahnen</v>
          </cell>
          <cell r="D761" t="str">
            <v>dopełnienie chorągiew</v>
          </cell>
          <cell r="E761" t="str">
            <v>??</v>
          </cell>
          <cell r="G761" t="str">
            <v>Yedek bayraklar</v>
          </cell>
          <cell r="J761" t="str">
            <v>Replenishment of flags</v>
          </cell>
        </row>
        <row r="762">
          <cell r="B762">
            <v>759</v>
          </cell>
          <cell r="C762" t="str">
            <v>Innenreinigung</v>
          </cell>
          <cell r="D762" t="str">
            <v>wewnętrzne czyszczenie</v>
          </cell>
          <cell r="E762" t="str">
            <v>Belso takarítás</v>
          </cell>
          <cell r="G762" t="str">
            <v>İç mekan temizliği</v>
          </cell>
          <cell r="J762" t="str">
            <v>Indoor cleaning</v>
          </cell>
        </row>
        <row r="763">
          <cell r="B763">
            <v>760</v>
          </cell>
          <cell r="C763" t="str">
            <v>Glasreinigung</v>
          </cell>
          <cell r="D763" t="str">
            <v>czyszczenie szklanych powierzchni</v>
          </cell>
          <cell r="E763" t="str">
            <v>Ablak/Üvegfelületek tisztítása</v>
          </cell>
          <cell r="G763" t="str">
            <v>Pencere / cam temizliği</v>
          </cell>
          <cell r="J763" t="str">
            <v>Window/glass cleaning</v>
          </cell>
        </row>
        <row r="764">
          <cell r="B764">
            <v>761</v>
          </cell>
          <cell r="C764" t="str">
            <v>Schädlingsbekämpfung, innen</v>
          </cell>
          <cell r="D764" t="str">
            <v>wewnętrzne zwalczanie szkodników</v>
          </cell>
          <cell r="E764" t="str">
            <v>beltéri kártevoirtás</v>
          </cell>
          <cell r="G764" t="str">
            <v>İç mekanda haşeratla mücadele</v>
          </cell>
          <cell r="J764" t="str">
            <v>Pest control, indoors</v>
          </cell>
        </row>
        <row r="765">
          <cell r="B765">
            <v>762</v>
          </cell>
          <cell r="C765" t="str">
            <v>Bewachung</v>
          </cell>
          <cell r="D765" t="str">
            <v>ochrona</v>
          </cell>
          <cell r="E765" t="str">
            <v>Orzés</v>
          </cell>
          <cell r="G765" t="str">
            <v>Güvenlik</v>
          </cell>
          <cell r="J765" t="str">
            <v>Surveillence</v>
          </cell>
        </row>
        <row r="766">
          <cell r="B766">
            <v>763</v>
          </cell>
          <cell r="C766" t="str">
            <v>Gesamtsumme</v>
          </cell>
          <cell r="D766" t="str">
            <v>suma ogólna</v>
          </cell>
          <cell r="E766" t="str">
            <v>teljes összeg</v>
          </cell>
          <cell r="G766" t="str">
            <v>Genel toplam</v>
          </cell>
          <cell r="J766" t="str">
            <v>Total sum</v>
          </cell>
        </row>
        <row r="767">
          <cell r="B767">
            <v>764</v>
          </cell>
          <cell r="C767" t="str">
            <v>Summe Maßnahmen für Markthalle</v>
          </cell>
          <cell r="G767" t="str">
            <v>Hipermarket alanı için toplam planlanan önlemler</v>
          </cell>
          <cell r="J767" t="str">
            <v>Total of planned measures for foodcourt</v>
          </cell>
        </row>
        <row r="768">
          <cell r="B768">
            <v>765</v>
          </cell>
          <cell r="C768" t="str">
            <v>Geschirrspüler</v>
          </cell>
          <cell r="D768" t="str">
            <v>zmywarka do naczyn</v>
          </cell>
          <cell r="E768" t="str">
            <v>tálcamosó</v>
          </cell>
          <cell r="G768" t="str">
            <v>Bulaşık makinesi</v>
          </cell>
          <cell r="J768" t="str">
            <v>Dish-washer</v>
          </cell>
        </row>
        <row r="769">
          <cell r="B769">
            <v>766</v>
          </cell>
          <cell r="C769" t="str">
            <v>Spülmittel</v>
          </cell>
          <cell r="D769" t="str">
            <v>´srodki do mycia naczen</v>
          </cell>
          <cell r="E769" t="str">
            <v>mosogatószer</v>
          </cell>
          <cell r="G769" t="str">
            <v>Bulaşık deterjanı</v>
          </cell>
          <cell r="J769" t="str">
            <v>Detergent</v>
          </cell>
        </row>
        <row r="770">
          <cell r="B770">
            <v>767</v>
          </cell>
          <cell r="C770" t="str">
            <v>Summe Maßnahmen für Foodcourt</v>
          </cell>
          <cell r="G770" t="str">
            <v>Food court alanı için toplam planlanan önlemler</v>
          </cell>
          <cell r="J770" t="str">
            <v>Total of planned measures for foodcourt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zoomScale="115" zoomScaleNormal="115" workbookViewId="0">
      <selection activeCell="A50" sqref="A50"/>
    </sheetView>
  </sheetViews>
  <sheetFormatPr defaultRowHeight="11.25" x14ac:dyDescent="0.25"/>
  <cols>
    <col min="1" max="1" width="32.7109375" style="3" bestFit="1" customWidth="1"/>
    <col min="2" max="2" width="11.85546875" style="13" bestFit="1" customWidth="1"/>
    <col min="3" max="3" width="10.42578125" style="3" bestFit="1" customWidth="1"/>
    <col min="4" max="16384" width="9.140625" style="3"/>
  </cols>
  <sheetData>
    <row r="1" spans="1:3" x14ac:dyDescent="0.25">
      <c r="A1" s="1" t="s">
        <v>40</v>
      </c>
      <c r="B1" s="2" t="s">
        <v>41</v>
      </c>
    </row>
    <row r="2" spans="1:3" x14ac:dyDescent="0.25">
      <c r="A2" s="1" t="s">
        <v>0</v>
      </c>
      <c r="B2" s="2" t="s">
        <v>1</v>
      </c>
    </row>
    <row r="3" spans="1:3" x14ac:dyDescent="0.25">
      <c r="A3" s="1" t="s">
        <v>2</v>
      </c>
      <c r="B3" s="2" t="s">
        <v>38</v>
      </c>
    </row>
    <row r="4" spans="1:3" x14ac:dyDescent="0.25">
      <c r="A4" s="4" t="s">
        <v>3</v>
      </c>
      <c r="B4" s="5"/>
      <c r="C4" s="6"/>
    </row>
    <row r="5" spans="1:3" x14ac:dyDescent="0.25">
      <c r="A5" s="4" t="s">
        <v>4</v>
      </c>
      <c r="B5" s="5">
        <v>258.77999999999997</v>
      </c>
      <c r="C5" s="6"/>
    </row>
    <row r="6" spans="1:3" x14ac:dyDescent="0.25">
      <c r="A6" s="7" t="s">
        <v>5</v>
      </c>
      <c r="B6" s="2">
        <f>B4+B5</f>
        <v>258.77999999999997</v>
      </c>
      <c r="C6" s="6"/>
    </row>
    <row r="7" spans="1:3" x14ac:dyDescent="0.25">
      <c r="A7" s="8" t="s">
        <v>6</v>
      </c>
      <c r="B7" s="5">
        <v>1647</v>
      </c>
      <c r="C7" s="6"/>
    </row>
    <row r="8" spans="1:3" x14ac:dyDescent="0.25">
      <c r="A8" s="8" t="s">
        <v>7</v>
      </c>
      <c r="B8" s="5">
        <v>10705.5</v>
      </c>
      <c r="C8" s="6"/>
    </row>
    <row r="9" spans="1:3" x14ac:dyDescent="0.25">
      <c r="A9" s="8" t="s">
        <v>8</v>
      </c>
      <c r="B9" s="5">
        <f>IF(B6&gt;B8,B7,B6)</f>
        <v>258.77999999999997</v>
      </c>
      <c r="C9" s="6"/>
    </row>
    <row r="10" spans="1:3" x14ac:dyDescent="0.25">
      <c r="A10" s="8" t="s">
        <v>9</v>
      </c>
      <c r="B10" s="5">
        <f>B9*0.14</f>
        <v>36.229199999999999</v>
      </c>
    </row>
    <row r="11" spans="1:3" x14ac:dyDescent="0.25">
      <c r="A11" s="8" t="s">
        <v>10</v>
      </c>
      <c r="B11" s="5">
        <f>B9*0.01</f>
        <v>2.5877999999999997</v>
      </c>
    </row>
    <row r="12" spans="1:3" x14ac:dyDescent="0.25">
      <c r="A12" s="8" t="s">
        <v>11</v>
      </c>
      <c r="B12" s="5">
        <v>123.53</v>
      </c>
    </row>
    <row r="13" spans="1:3" x14ac:dyDescent="0.25">
      <c r="A13" s="8" t="s">
        <v>12</v>
      </c>
      <c r="B13" s="5">
        <f>B6-B10-B11</f>
        <v>219.96299999999999</v>
      </c>
      <c r="C13" s="6"/>
    </row>
    <row r="14" spans="1:3" x14ac:dyDescent="0.25">
      <c r="A14" s="8" t="s">
        <v>13</v>
      </c>
      <c r="B14" s="5">
        <f>B13*0.15</f>
        <v>32.994450000000001</v>
      </c>
      <c r="C14" s="6"/>
    </row>
    <row r="15" spans="1:3" x14ac:dyDescent="0.25">
      <c r="A15" s="8" t="s">
        <v>14</v>
      </c>
      <c r="B15" s="5">
        <f>B6*0.00759</f>
        <v>1.9641401999999999</v>
      </c>
      <c r="C15" s="6"/>
    </row>
    <row r="16" spans="1:3" x14ac:dyDescent="0.25">
      <c r="A16" s="4" t="s">
        <v>15</v>
      </c>
      <c r="B16" s="5">
        <f>B6-B10-B11-B14-B15+B12</f>
        <v>308.53440979999999</v>
      </c>
      <c r="C16" s="6"/>
    </row>
    <row r="17" spans="1:3" x14ac:dyDescent="0.25">
      <c r="A17" s="8" t="s">
        <v>16</v>
      </c>
      <c r="B17" s="5">
        <f>B6*0.155</f>
        <v>40.110899999999994</v>
      </c>
      <c r="C17" s="6"/>
    </row>
    <row r="18" spans="1:3" x14ac:dyDescent="0.25">
      <c r="A18" s="8" t="s">
        <v>17</v>
      </c>
      <c r="B18" s="5">
        <f>IF(B9&lt;B7,B7,IF(B9&gt;B8,B8,B9)*0.02)</f>
        <v>1647</v>
      </c>
    </row>
    <row r="19" spans="1:3" x14ac:dyDescent="0.25">
      <c r="A19" s="8" t="s">
        <v>18</v>
      </c>
      <c r="B19" s="5">
        <f>B10+B11+B14+B15</f>
        <v>73.775590200000011</v>
      </c>
    </row>
    <row r="20" spans="1:3" x14ac:dyDescent="0.25">
      <c r="A20" s="8" t="s">
        <v>19</v>
      </c>
      <c r="B20" s="5">
        <f>B17+B18</f>
        <v>1687.1108999999999</v>
      </c>
    </row>
    <row r="21" spans="1:3" x14ac:dyDescent="0.25">
      <c r="A21" s="9" t="s">
        <v>20</v>
      </c>
      <c r="B21" s="5">
        <f>B6+B20</f>
        <v>1945.8908999999999</v>
      </c>
      <c r="C21" s="6"/>
    </row>
    <row r="22" spans="1:3" x14ac:dyDescent="0.25">
      <c r="A22" s="8" t="s">
        <v>21</v>
      </c>
      <c r="B22" s="5">
        <f>((B21/30)*18)/12</f>
        <v>97.294544999999985</v>
      </c>
    </row>
    <row r="23" spans="1:3" x14ac:dyDescent="0.25">
      <c r="A23" s="4" t="s">
        <v>22</v>
      </c>
      <c r="B23" s="5">
        <f>B21+B22</f>
        <v>2043.1854449999998</v>
      </c>
    </row>
    <row r="24" spans="1:3" x14ac:dyDescent="0.25">
      <c r="A24" s="8" t="s">
        <v>23</v>
      </c>
      <c r="B24" s="5">
        <v>200</v>
      </c>
      <c r="C24" s="6"/>
    </row>
    <row r="25" spans="1:3" x14ac:dyDescent="0.25">
      <c r="A25" s="8" t="s">
        <v>24</v>
      </c>
      <c r="B25" s="5"/>
    </row>
    <row r="26" spans="1:3" x14ac:dyDescent="0.25">
      <c r="A26" s="8" t="s">
        <v>39</v>
      </c>
      <c r="B26" s="5">
        <v>258.77999999999997</v>
      </c>
      <c r="C26" s="6"/>
    </row>
    <row r="27" spans="1:3" x14ac:dyDescent="0.25">
      <c r="A27" s="8" t="s">
        <v>25</v>
      </c>
      <c r="B27" s="5">
        <v>3438.22</v>
      </c>
    </row>
    <row r="28" spans="1:3" x14ac:dyDescent="0.25">
      <c r="A28" s="8" t="s">
        <v>26</v>
      </c>
      <c r="B28" s="5">
        <v>0</v>
      </c>
      <c r="C28" s="6"/>
    </row>
    <row r="29" spans="1:3" x14ac:dyDescent="0.25">
      <c r="A29" s="8" t="s">
        <v>27</v>
      </c>
      <c r="B29" s="5">
        <v>0</v>
      </c>
      <c r="C29" s="6"/>
    </row>
    <row r="30" spans="1:3" x14ac:dyDescent="0.25">
      <c r="A30" s="9" t="s">
        <v>28</v>
      </c>
      <c r="B30" s="5">
        <f>B23+B24+B25+B26+B28+B29</f>
        <v>2501.9654449999998</v>
      </c>
    </row>
    <row r="31" spans="1:3" x14ac:dyDescent="0.25">
      <c r="A31" s="8" t="s">
        <v>29</v>
      </c>
      <c r="B31" s="10">
        <v>6</v>
      </c>
    </row>
    <row r="32" spans="1:3" x14ac:dyDescent="0.25">
      <c r="A32" s="1" t="s">
        <v>30</v>
      </c>
      <c r="B32" s="5">
        <f>B30*B31</f>
        <v>15011.792669999999</v>
      </c>
      <c r="C32" s="11"/>
    </row>
    <row r="33" spans="1:4" x14ac:dyDescent="0.25">
      <c r="A33" s="1" t="s">
        <v>31</v>
      </c>
      <c r="B33" s="5">
        <f>0*B31</f>
        <v>0</v>
      </c>
    </row>
    <row r="34" spans="1:4" x14ac:dyDescent="0.25">
      <c r="A34" s="1" t="s">
        <v>32</v>
      </c>
      <c r="B34" s="5">
        <f>(B30*0)*B31</f>
        <v>0</v>
      </c>
    </row>
    <row r="35" spans="1:4" x14ac:dyDescent="0.25">
      <c r="A35" s="1" t="s">
        <v>33</v>
      </c>
      <c r="B35" s="5">
        <f>SUM(B32:B34)</f>
        <v>15011.792669999999</v>
      </c>
      <c r="C35" s="12"/>
      <c r="D35" s="6"/>
    </row>
    <row r="36" spans="1:4" x14ac:dyDescent="0.25">
      <c r="A36" s="1" t="s">
        <v>34</v>
      </c>
      <c r="B36" s="5">
        <f>B35*12</f>
        <v>180141.51204</v>
      </c>
      <c r="C36" s="12"/>
      <c r="D36" s="6"/>
    </row>
    <row r="38" spans="1:4" x14ac:dyDescent="0.25">
      <c r="A38" s="3" t="s">
        <v>35</v>
      </c>
    </row>
    <row r="39" spans="1:4" x14ac:dyDescent="0.25">
      <c r="A39" s="14" t="s">
        <v>42</v>
      </c>
    </row>
    <row r="40" spans="1:4" x14ac:dyDescent="0.25">
      <c r="A40" s="14" t="s">
        <v>43</v>
      </c>
    </row>
    <row r="45" spans="1:4" x14ac:dyDescent="0.25">
      <c r="A45" s="3" t="s">
        <v>36</v>
      </c>
    </row>
    <row r="47" spans="1:4" x14ac:dyDescent="0.25">
      <c r="A47" s="1" t="s">
        <v>44</v>
      </c>
    </row>
    <row r="48" spans="1:4" x14ac:dyDescent="0.25">
      <c r="A48" s="1" t="s">
        <v>45</v>
      </c>
      <c r="B48" s="5">
        <f>B30*0</f>
        <v>0</v>
      </c>
      <c r="C48" s="13" t="s">
        <v>37</v>
      </c>
    </row>
    <row r="49" spans="1:3" x14ac:dyDescent="0.25">
      <c r="A49" s="1" t="s">
        <v>46</v>
      </c>
      <c r="B49" s="5">
        <f>B30*0</f>
        <v>0</v>
      </c>
      <c r="C49" s="13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Fiyatlandırma Tablosu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2016-11-25T10:55:31Z</dcterms:created>
  <dcterms:modified xsi:type="dcterms:W3CDTF">2016-12-01T08:05:36Z</dcterms:modified>
</cp:coreProperties>
</file>